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obert\Google Drive\CIS101_16-Fa\Curriculum Project\Website\CIS101\excel\files\"/>
    </mc:Choice>
  </mc:AlternateContent>
  <bookViews>
    <workbookView xWindow="0" yWindow="0" windowWidth="20490" windowHeight="8805" firstSheet="1" activeTab="1"/>
  </bookViews>
  <sheets>
    <sheet name="Questions" sheetId="25" state="hidden" r:id="rId1"/>
    <sheet name="AssignmentAnswers" sheetId="15" r:id="rId2"/>
    <sheet name="MathTestData" sheetId="20" r:id="rId3"/>
  </sheets>
  <calcPr calcId="171027"/>
</workbook>
</file>

<file path=xl/calcChain.xml><?xml version="1.0" encoding="utf-8"?>
<calcChain xmlns="http://schemas.openxmlformats.org/spreadsheetml/2006/main">
  <c r="O37" i="25" l="1"/>
  <c r="O45" i="25"/>
  <c r="N7" i="25"/>
  <c r="Q48" i="25"/>
  <c r="Q49" i="25"/>
  <c r="Q50" i="25"/>
  <c r="Q51" i="25"/>
  <c r="Q52" i="25"/>
  <c r="Q53" i="25"/>
  <c r="Q54" i="25"/>
  <c r="Q55" i="25"/>
  <c r="Q56" i="25"/>
  <c r="Q47" i="25"/>
  <c r="N57" i="25"/>
  <c r="O57" i="25"/>
  <c r="O56" i="25"/>
  <c r="O55" i="25"/>
  <c r="O54" i="25"/>
  <c r="O53" i="25"/>
  <c r="O52" i="25"/>
  <c r="O51" i="25"/>
  <c r="O50" i="25"/>
  <c r="O49" i="25"/>
  <c r="O48" i="25"/>
  <c r="O47" i="25"/>
  <c r="O46" i="25"/>
  <c r="O44" i="25"/>
  <c r="O43" i="25"/>
  <c r="O42" i="25"/>
  <c r="O41" i="25"/>
  <c r="O40" i="25"/>
  <c r="O39" i="25"/>
  <c r="O38" i="25"/>
  <c r="O36" i="25"/>
  <c r="O35" i="25"/>
  <c r="N46" i="25"/>
  <c r="N45" i="25"/>
  <c r="N44" i="25"/>
  <c r="N43" i="25"/>
  <c r="N42" i="25"/>
  <c r="N41" i="25"/>
  <c r="N40" i="25"/>
  <c r="N39" i="25"/>
  <c r="N38" i="25"/>
  <c r="N37" i="25"/>
  <c r="N36" i="25"/>
  <c r="N35" i="25"/>
  <c r="N11" i="25"/>
  <c r="N10" i="25"/>
  <c r="N9" i="25"/>
  <c r="N8" i="25"/>
  <c r="B3" i="25"/>
  <c r="O34" i="25" l="1"/>
  <c r="P35" i="25" s="1"/>
  <c r="O58" i="25"/>
  <c r="P58" i="25" s="1"/>
  <c r="P34" i="25" l="1"/>
  <c r="P39" i="25"/>
  <c r="P43" i="25"/>
  <c r="P47" i="25"/>
  <c r="P51" i="25"/>
  <c r="P55" i="25"/>
  <c r="P45" i="25"/>
  <c r="P53" i="25"/>
  <c r="P42" i="25"/>
  <c r="P50" i="25"/>
  <c r="P36" i="25"/>
  <c r="P40" i="25"/>
  <c r="P44" i="25"/>
  <c r="P48" i="25"/>
  <c r="P52" i="25"/>
  <c r="P56" i="25"/>
  <c r="P41" i="25"/>
  <c r="P49" i="25"/>
  <c r="P57" i="25"/>
  <c r="P38" i="25"/>
  <c r="P46" i="25"/>
  <c r="P54" i="25"/>
  <c r="P37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</calcChain>
</file>

<file path=xl/sharedStrings.xml><?xml version="1.0" encoding="utf-8"?>
<sst xmlns="http://schemas.openxmlformats.org/spreadsheetml/2006/main" count="2043" uniqueCount="275">
  <si>
    <t>ALADDIN</t>
  </si>
  <si>
    <t>BLACKBIRD</t>
  </si>
  <si>
    <t>DISASTER!</t>
  </si>
  <si>
    <t>FIDDLER ON THE ROOF</t>
  </si>
  <si>
    <t>HAMILTON</t>
  </si>
  <si>
    <t>MATILDA</t>
  </si>
  <si>
    <t>SCHOOL OF ROCK</t>
  </si>
  <si>
    <t>SHE LOVES ME</t>
  </si>
  <si>
    <t>THE BOOK OF MORMON</t>
  </si>
  <si>
    <t>THE COLOR PURPLE</t>
  </si>
  <si>
    <t>THE HUMANS</t>
  </si>
  <si>
    <t>THE LION KING</t>
  </si>
  <si>
    <t>WICKED</t>
  </si>
  <si>
    <t>KING CHARLES III</t>
  </si>
  <si>
    <t>NOISES OFF</t>
  </si>
  <si>
    <t>Which show had the highest Gross Sales in 2016?</t>
  </si>
  <si>
    <t>Which show had the highest Attendance in March?</t>
  </si>
  <si>
    <t>How many shows with previews in February started performances in March?</t>
  </si>
  <si>
    <t>How many shows had their last performance in January?</t>
  </si>
  <si>
    <t>Which show had the highest Attendance % (Attendance/Capacity)?</t>
  </si>
  <si>
    <t>THE ILLUSIONISTS</t>
  </si>
  <si>
    <t>How many shows had their last performance in February?</t>
  </si>
  <si>
    <t>Which show had the most performances in a single week?</t>
  </si>
  <si>
    <t>Which show had the most preview shows in 2016?</t>
  </si>
  <si>
    <t>Which show had the highest % of Potential Gross (Gross Sales/Potential Sales) in 2016?</t>
  </si>
  <si>
    <t>Which theatre had the lowest total attendance in 2016?</t>
  </si>
  <si>
    <t>Cort</t>
  </si>
  <si>
    <t>Lyric</t>
  </si>
  <si>
    <t>Neil Simon</t>
  </si>
  <si>
    <t>Booth</t>
  </si>
  <si>
    <t>Year</t>
  </si>
  <si>
    <t>How many women died in NYC in 2010?</t>
  </si>
  <si>
    <t>How many men died in NYC in 2007?</t>
  </si>
  <si>
    <t>How many people died due to viral hepatitis in 2010?</t>
  </si>
  <si>
    <t>Heart Disease</t>
  </si>
  <si>
    <t>Cancer</t>
  </si>
  <si>
    <t>Respiratory Disease</t>
  </si>
  <si>
    <t>HIV</t>
  </si>
  <si>
    <t>Kidney Disease</t>
  </si>
  <si>
    <t>Homicide</t>
  </si>
  <si>
    <t>Benign Tumors</t>
  </si>
  <si>
    <t>What is was the leading cause of death among Pacific Islanders in 2011?</t>
  </si>
  <si>
    <t>What percentage of 2008 deaths were caused by Overdose?</t>
  </si>
  <si>
    <t>Which of the following caused more male deaths in 2010?</t>
  </si>
  <si>
    <t>What percentage of all Alzheimer's Disease deaths were women?</t>
  </si>
  <si>
    <t>What percentage of 2011 homicide victims were male?</t>
  </si>
  <si>
    <t>Based on the data set below, how many deaths were there in 2009?</t>
  </si>
  <si>
    <t>What portion of all female deaths were caused by the flu?</t>
  </si>
  <si>
    <t>Grade</t>
  </si>
  <si>
    <t>P.S. 006</t>
  </si>
  <si>
    <t>P.S. 029</t>
  </si>
  <si>
    <t>P.S. 017</t>
  </si>
  <si>
    <t>P.S. 022</t>
  </si>
  <si>
    <t>Evening</t>
  </si>
  <si>
    <t>Morning</t>
  </si>
  <si>
    <t>May</t>
  </si>
  <si>
    <t>School</t>
  </si>
  <si>
    <t>Score Level</t>
  </si>
  <si>
    <t>Mean Score</t>
  </si>
  <si>
    <t>Students</t>
  </si>
  <si>
    <t>P.S. 061</t>
  </si>
  <si>
    <t>P.S. 150</t>
  </si>
  <si>
    <t>P.S. 194</t>
  </si>
  <si>
    <t>P.S. 141</t>
  </si>
  <si>
    <t>P.S. 136</t>
  </si>
  <si>
    <t>P.S. 092</t>
  </si>
  <si>
    <t>P.S. 066</t>
  </si>
  <si>
    <t>P.S. 103</t>
  </si>
  <si>
    <t>P.S. 096</t>
  </si>
  <si>
    <t>P.S. 132</t>
  </si>
  <si>
    <t>P.S. 093</t>
  </si>
  <si>
    <t>Online</t>
  </si>
  <si>
    <t>5th Ave</t>
  </si>
  <si>
    <t>Upper West Side</t>
  </si>
  <si>
    <t>SoHo</t>
  </si>
  <si>
    <t xml:space="preserve">What were the total Gross Sales for the 5th Ave location? </t>
  </si>
  <si>
    <t>Which month had the highest Gross Sales?</t>
  </si>
  <si>
    <t>December</t>
  </si>
  <si>
    <t>November</t>
  </si>
  <si>
    <t>June</t>
  </si>
  <si>
    <t>July</t>
  </si>
  <si>
    <t>Which month had the highest Average Price (Gross Sales / Units Sold) for RC Cars?</t>
  </si>
  <si>
    <t>April</t>
  </si>
  <si>
    <t xml:space="preserve"> August</t>
  </si>
  <si>
    <t>Which location had the lowest Gross Sales for 3-5 year old Age group?</t>
  </si>
  <si>
    <t>How many Lincoln log sets were sold for girls?</t>
  </si>
  <si>
    <t>Which location sold the most units of Action Figures?</t>
  </si>
  <si>
    <t>What percentage of Boardgame units sold at the SoHo location were for boys?</t>
  </si>
  <si>
    <t>What percentage of all Lego - Duplo units sold were for the 3-5 year old age group?</t>
  </si>
  <si>
    <t>What percentage of all Goldieblox units sold were for 6-10 year old girls?</t>
  </si>
  <si>
    <t>What were the Online Gross Sales of Quadcopters in June?</t>
  </si>
  <si>
    <t>Early AM</t>
  </si>
  <si>
    <t>Bronx</t>
  </si>
  <si>
    <t>Afternoon</t>
  </si>
  <si>
    <t>Brooklyn</t>
  </si>
  <si>
    <t>Manhattan</t>
  </si>
  <si>
    <t>Queens</t>
  </si>
  <si>
    <t>Sat - Early AM</t>
  </si>
  <si>
    <t>Sun - Early AM</t>
  </si>
  <si>
    <t>What Day of Week and Time of Day did the most Rapes occur in 2015?</t>
  </si>
  <si>
    <t>October</t>
  </si>
  <si>
    <t>Fri - Night</t>
  </si>
  <si>
    <t>Sat - Night</t>
  </si>
  <si>
    <t xml:space="preserve">What percentage of Homicides in Staten Island occur on Sunday? </t>
  </si>
  <si>
    <t>How many cases of Assault occurred in 2012?</t>
  </si>
  <si>
    <t>What percentage of all Burglaries occur during the Afternoon?</t>
  </si>
  <si>
    <t>Which Year had the least occurrences of Larceny?</t>
  </si>
  <si>
    <t>August</t>
  </si>
  <si>
    <t>March</t>
  </si>
  <si>
    <t>How many students were tested in 2010?</t>
  </si>
  <si>
    <t>Which School had the most 6th Graders achieve a Score Level of 4?</t>
  </si>
  <si>
    <t>Which School had the lowest percentage of Students achieve a Score Level of 3 or better?</t>
  </si>
  <si>
    <t>What percentage of P.S. 029's Students had a Score Level of 2 in 2009?</t>
  </si>
  <si>
    <t>What percentage of Students tested in 2011 were 5th graders?</t>
  </si>
  <si>
    <t>How many 4th Graders were tested in 2008?</t>
  </si>
  <si>
    <t>What Year had the highest percentage of Students achieve a Score Level  or 4?</t>
  </si>
  <si>
    <t>What Year had the highest percentage of Students only achieved a Score Level of 1?</t>
  </si>
  <si>
    <t>How many 7th Graders achieved a Score Level of 3 in 2010?</t>
  </si>
  <si>
    <t xml:space="preserve">How many of P.S. 103's Students tested were 6th Graders? </t>
  </si>
  <si>
    <t>Products</t>
  </si>
  <si>
    <t>Grades</t>
  </si>
  <si>
    <t>Crimes</t>
  </si>
  <si>
    <t>Deaths</t>
  </si>
  <si>
    <t>Broadway</t>
  </si>
  <si>
    <t>Dataset</t>
  </si>
  <si>
    <t>Question</t>
  </si>
  <si>
    <t>Question#</t>
  </si>
  <si>
    <t>AnsType</t>
  </si>
  <si>
    <t>Answer</t>
  </si>
  <si>
    <t>Sort</t>
  </si>
  <si>
    <t>Mkr</t>
  </si>
  <si>
    <t>Dindex</t>
  </si>
  <si>
    <t>1) Product Sales</t>
  </si>
  <si>
    <t>2) Broadway Boxoffice</t>
  </si>
  <si>
    <t>3) NYC Causes of Death</t>
  </si>
  <si>
    <t>4) NYC Felony Crimes</t>
  </si>
  <si>
    <t>5) NYC Math Grades</t>
  </si>
  <si>
    <t xml:space="preserve">1) </t>
  </si>
  <si>
    <t xml:space="preserve">2) </t>
  </si>
  <si>
    <t xml:space="preserve">3) </t>
  </si>
  <si>
    <t xml:space="preserve">4)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</si>
  <si>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</si>
  <si>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</si>
  <si>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</si>
  <si>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</si>
  <si>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</si>
  <si>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</si>
  <si>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>Field Descriptions:</t>
  </si>
  <si>
    <t>Dataset Overview:</t>
  </si>
  <si>
    <t xml:space="preserve">Annual tally of NYC student math test grades classified by school, student grade level, and score level. </t>
  </si>
  <si>
    <r>
      <t xml:space="preserve">School:  </t>
    </r>
    <r>
      <rPr>
        <sz val="11"/>
        <rFont val="Calibri"/>
        <family val="2"/>
        <scheme val="minor"/>
      </rPr>
      <t>Public school number</t>
    </r>
  </si>
  <si>
    <r>
      <t xml:space="preserve">Year:  </t>
    </r>
    <r>
      <rPr>
        <sz val="11"/>
        <rFont val="Calibri"/>
        <family val="2"/>
        <scheme val="minor"/>
      </rPr>
      <t>Year student was tested</t>
    </r>
  </si>
  <si>
    <r>
      <t xml:space="preserve">Grade:  </t>
    </r>
    <r>
      <rPr>
        <sz val="11"/>
        <rFont val="Calibri"/>
        <family val="2"/>
        <scheme val="minor"/>
      </rPr>
      <t>Grade level of student test ranging from 3rd to 8th grade</t>
    </r>
  </si>
  <si>
    <r>
      <t xml:space="preserve">Score Level:  </t>
    </r>
    <r>
      <rPr>
        <sz val="11"/>
        <rFont val="Calibri"/>
        <family val="2"/>
        <scheme val="minor"/>
      </rPr>
      <t xml:space="preserve">Test scores are grouped in to four levels with 4 being the best. </t>
    </r>
  </si>
  <si>
    <r>
      <t xml:space="preserve">Mean Score:  </t>
    </r>
    <r>
      <rPr>
        <sz val="11"/>
        <rFont val="Calibri"/>
        <family val="2"/>
        <scheme val="minor"/>
      </rPr>
      <t>Average score of students who meet the row's classifiers</t>
    </r>
  </si>
  <si>
    <r>
      <t xml:space="preserve">Students:  </t>
    </r>
    <r>
      <rPr>
        <sz val="11"/>
        <rFont val="Calibri"/>
        <family val="2"/>
        <scheme val="minor"/>
      </rPr>
      <t>Number of students who meet the row's classifiers</t>
    </r>
  </si>
  <si>
    <t>Your Name:</t>
  </si>
  <si>
    <t>Select your major:</t>
  </si>
  <si>
    <t>Major - Specific</t>
  </si>
  <si>
    <t>Accounting</t>
  </si>
  <si>
    <t>Finance</t>
  </si>
  <si>
    <t>General Business</t>
  </si>
  <si>
    <t>International Management</t>
  </si>
  <si>
    <t>Management - Arts &amp; Entertainment</t>
  </si>
  <si>
    <t>Management - Business Management</t>
  </si>
  <si>
    <t>Management - Entrepreneurship</t>
  </si>
  <si>
    <t>Management - Health Care Management</t>
  </si>
  <si>
    <t>Management - Hospitality &amp; Tourism Management</t>
  </si>
  <si>
    <t>Management - Human Resources</t>
  </si>
  <si>
    <t>Marketing - Advertising &amp; Integrated Marketing Communications</t>
  </si>
  <si>
    <t>Marketing - Global Marketing Management</t>
  </si>
  <si>
    <t>Marketing - Sports Marketing</t>
  </si>
  <si>
    <t>Quantitative Business Analysis</t>
  </si>
  <si>
    <t>Adolescent Education</t>
  </si>
  <si>
    <t>Childhood Education</t>
  </si>
  <si>
    <t>Communication Sciences &amp; Disorders</t>
  </si>
  <si>
    <t>Health Science</t>
  </si>
  <si>
    <t>Art History</t>
  </si>
  <si>
    <t>Art</t>
  </si>
  <si>
    <t>English Language &amp; Literature</t>
  </si>
  <si>
    <t>Film &amp; Screen Studies</t>
  </si>
  <si>
    <t>Language, Culture, &amp; World Trade</t>
  </si>
  <si>
    <t>Spanish</t>
  </si>
  <si>
    <t>Business Economics</t>
  </si>
  <si>
    <t>Economics</t>
  </si>
  <si>
    <t>Mathematics</t>
  </si>
  <si>
    <t>Biochemistry</t>
  </si>
  <si>
    <t>Biology</t>
  </si>
  <si>
    <t>Chemistry</t>
  </si>
  <si>
    <t>Environmental Science</t>
  </si>
  <si>
    <t>Environmental Studies</t>
  </si>
  <si>
    <t>Forensic Science</t>
  </si>
  <si>
    <t>Acting For Film, Television, Voice-Overs, &amp; Commercials</t>
  </si>
  <si>
    <t>Acting</t>
  </si>
  <si>
    <t>Commercial Dance</t>
  </si>
  <si>
    <t>Directing</t>
  </si>
  <si>
    <t>Musical Theater</t>
  </si>
  <si>
    <t>Production &amp; Design For Stage &amp; Screen</t>
  </si>
  <si>
    <t>Stage Management</t>
  </si>
  <si>
    <t>American Studies</t>
  </si>
  <si>
    <t>Applied Psychology &amp; Human Relations</t>
  </si>
  <si>
    <t>Communication Studies</t>
  </si>
  <si>
    <t>Criminal Justice</t>
  </si>
  <si>
    <t>General Arts &amp; Sciences</t>
  </si>
  <si>
    <t>Global Asia Studies</t>
  </si>
  <si>
    <t>History</t>
  </si>
  <si>
    <t>Latin American Studies</t>
  </si>
  <si>
    <t>Liberal Studies</t>
  </si>
  <si>
    <t>Modern Languages &amp; Cultures</t>
  </si>
  <si>
    <t>Peace &amp; Justice Studies</t>
  </si>
  <si>
    <t>Philosophy &amp; Religious Studies</t>
  </si>
  <si>
    <t>Political Science</t>
  </si>
  <si>
    <t>Professional Studies</t>
  </si>
  <si>
    <t>Psychology</t>
  </si>
  <si>
    <t>Sociology / Anthropology</t>
  </si>
  <si>
    <t>Computer Science</t>
  </si>
  <si>
    <t>Information Systems</t>
  </si>
  <si>
    <t>Information Technology</t>
  </si>
  <si>
    <t>Undecided</t>
  </si>
  <si>
    <t>Women's &amp; Gender Studies</t>
  </si>
  <si>
    <t>What Time of Day had the most occurrences of Robbery?</t>
  </si>
  <si>
    <t>Which Borough had the highest occurrence of Auto Theft in 2011 ?</t>
  </si>
  <si>
    <t>Which Borough had the most occurrences of Larceny?</t>
  </si>
  <si>
    <t>Which Month has the most occurrences of Homicides?</t>
  </si>
  <si>
    <t>Which Month in 2013 had the most occurrences of Assault?</t>
  </si>
  <si>
    <t>Parkinson's Disease</t>
  </si>
  <si>
    <t>What is your dream job/industry?</t>
  </si>
  <si>
    <t xml:space="preserve">Answer these multiple choice questions using the dataset you selected: </t>
  </si>
  <si>
    <t>Dataset Picklist</t>
  </si>
  <si>
    <t>Question Set based on Dataset Pick</t>
  </si>
  <si>
    <t>Nickname</t>
  </si>
  <si>
    <t>Pick Options</t>
  </si>
  <si>
    <t>Question #</t>
  </si>
  <si>
    <t>Check for Blanks:</t>
  </si>
  <si>
    <r>
      <t xml:space="preserve">Your Pace Email ID: </t>
    </r>
    <r>
      <rPr>
        <sz val="9"/>
        <color theme="1"/>
        <rFont val="Calibri"/>
        <family val="2"/>
        <scheme val="minor"/>
      </rPr>
      <t>(Only the "rp12345n" part of "rp12345n@pace.edu")</t>
    </r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</si>
  <si>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</si>
  <si>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</si>
  <si>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</si>
  <si>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</si>
  <si>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</si>
  <si>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</si>
  <si>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</si>
  <si>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</si>
  <si>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</si>
  <si>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</si>
  <si>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Error Marker</t>
  </si>
  <si>
    <t>Error Message</t>
  </si>
  <si>
    <t>All Clear</t>
  </si>
  <si>
    <t>You have provided an answer for all questions. Review your answers and save your file. When ready submit your file to Blackboard.</t>
  </si>
  <si>
    <t>Blank Answer Check</t>
  </si>
  <si>
    <t>Missing Answer: Please provide Your Pace Email ID before submitting.</t>
  </si>
  <si>
    <t>Missing Answer: Please select your Major from the dropdown before submitting.</t>
  </si>
  <si>
    <t>Missing Answer: Please provide your dream job/industry before submitting.</t>
  </si>
  <si>
    <t>Missing Answer: The name of your first software is blank.</t>
  </si>
  <si>
    <t>Missing Answer: The website of your first software is blank.</t>
  </si>
  <si>
    <t>Missing Answer: Please provide a description of your first software.</t>
  </si>
  <si>
    <t>Missing Answer: The name of your second software is blank.</t>
  </si>
  <si>
    <t>Missing Answer: The website of your second software is blank.</t>
  </si>
  <si>
    <t>Missing Answer: Please provide a description of your second software.</t>
  </si>
  <si>
    <t>Missing Answer: You must select a dataset to complete Part 2 of the assignment.</t>
  </si>
  <si>
    <t>Explain why you felt your choice was the best for your industry of the datasets provided:</t>
  </si>
  <si>
    <t>Missing Answer: Please provide a brief description of the dataset you would have liked to work with.</t>
  </si>
  <si>
    <t>Blank Template</t>
  </si>
  <si>
    <t>Missing Answer: Please provide Your Name before submitting.</t>
  </si>
  <si>
    <t>Missing Answer: Please provide an explanation as to why you chose to analyze the dataset you selected.</t>
  </si>
  <si>
    <t>If you could chose anything, what would be the most interesting dataset in your industry you would have liked to work with? (Brief description and why)</t>
  </si>
  <si>
    <t>No Answers Provided: Please start at the top of the page.</t>
  </si>
  <si>
    <t>Select a dataset from the dropdown menu</t>
  </si>
  <si>
    <t>Select your major from the dropdown menu</t>
  </si>
  <si>
    <t xml:space="preserve"> </t>
  </si>
  <si>
    <t>Instructions:</t>
  </si>
  <si>
    <t>Dataset:</t>
  </si>
  <si>
    <t>NYC Math Grades</t>
  </si>
  <si>
    <t xml:space="preserve">Answer the questions below providing information about yourself and why you choose this data set.
Then, use the provided data table to create a pivot table, along with the other Excel skills you have learned in class, to answer the 10 multiple choice questions below. </t>
  </si>
  <si>
    <t>What Year had the highest percentage of Students achieve a Score Level of 4?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</si>
</sst>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3" fillId="33" borderId="10" xfId="0" applyFont="1" applyFill="1" applyBorder="1"/>
    <xf numFmtId="0" fontId="13" fillId="33" borderId="11" xfId="0" applyFont="1" applyFill="1" applyBorder="1"/>
    <xf numFmtId="164" fontId="0" fillId="0" borderId="0" xfId="42" applyNumberFormat="1" applyFont="1"/>
    <xf numFmtId="165" fontId="0" fillId="0" borderId="0" xfId="43" applyNumberFormat="1" applyFont="1"/>
    <xf numFmtId="0" fontId="13" fillId="33" borderId="0" xfId="0" applyFont="1" applyFill="1" applyBorder="1"/>
    <xf numFmtId="0" fontId="0" fillId="0" borderId="0" xfId="0" applyAlignment="1"/>
    <xf numFmtId="0" fontId="0" fillId="0" borderId="0" xfId="0" applyFill="1"/>
    <xf numFmtId="7" fontId="0" fillId="0" borderId="0" xfId="0" applyNumberFormat="1"/>
    <xf numFmtId="0" fontId="18" fillId="0" borderId="0" xfId="0" applyFont="1"/>
    <xf numFmtId="0" fontId="21" fillId="0" borderId="0" xfId="0" applyFont="1" applyFill="1" applyBorder="1" applyAlignment="1"/>
    <xf numFmtId="0" fontId="0" fillId="0" borderId="0" xfId="0" applyFill="1" applyBorder="1"/>
    <xf numFmtId="164" fontId="0" fillId="0" borderId="0" xfId="42" applyNumberFormat="1" applyFont="1" applyFill="1" applyBorder="1"/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0" fillId="0" borderId="16" xfId="0" applyBorder="1"/>
    <xf numFmtId="0" fontId="13" fillId="34" borderId="17" xfId="0" applyFont="1" applyFill="1" applyBorder="1"/>
    <xf numFmtId="0" fontId="13" fillId="35" borderId="13" xfId="0" applyFont="1" applyFill="1" applyBorder="1"/>
    <xf numFmtId="0" fontId="16" fillId="35" borderId="12" xfId="0" applyFont="1" applyFill="1" applyBorder="1"/>
    <xf numFmtId="0" fontId="0" fillId="35" borderId="14" xfId="0" applyFill="1" applyBorder="1"/>
    <xf numFmtId="0" fontId="0" fillId="35" borderId="12" xfId="0" applyFill="1" applyBorder="1"/>
    <xf numFmtId="0" fontId="0" fillId="0" borderId="0" xfId="0" applyNumberFormat="1"/>
    <xf numFmtId="0" fontId="16" fillId="35" borderId="14" xfId="0" applyFont="1" applyFill="1" applyBorder="1"/>
    <xf numFmtId="0" fontId="13" fillId="35" borderId="14" xfId="0" applyFont="1" applyFill="1" applyBorder="1"/>
    <xf numFmtId="0" fontId="13" fillId="35" borderId="12" xfId="0" applyFont="1" applyFill="1" applyBorder="1"/>
    <xf numFmtId="0" fontId="0" fillId="0" borderId="0" xfId="0" applyProtection="1"/>
    <xf numFmtId="0" fontId="16" fillId="0" borderId="0" xfId="0" applyFont="1" applyProtection="1"/>
    <xf numFmtId="0" fontId="0" fillId="0" borderId="0" xfId="0" applyAlignment="1" applyProtection="1">
      <alignment horizontal="right"/>
    </xf>
    <xf numFmtId="0" fontId="18" fillId="0" borderId="0" xfId="0" applyFont="1" applyProtection="1"/>
    <xf numFmtId="0" fontId="16" fillId="0" borderId="13" xfId="0" applyFont="1" applyBorder="1" applyProtection="1"/>
    <xf numFmtId="0" fontId="22" fillId="0" borderId="12" xfId="0" applyFont="1" applyBorder="1" applyAlignment="1" applyProtection="1">
      <alignment horizontal="left" wrapText="1"/>
      <protection locked="0"/>
    </xf>
    <xf numFmtId="0" fontId="25" fillId="0" borderId="0" xfId="0" applyFont="1" applyProtection="1"/>
    <xf numFmtId="0" fontId="27" fillId="0" borderId="0" xfId="0" applyFont="1" applyBorder="1" applyAlignment="1" applyProtection="1">
      <alignment horizontal="left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0" fontId="29" fillId="0" borderId="0" xfId="0" applyFont="1" applyProtection="1"/>
    <xf numFmtId="0" fontId="30" fillId="0" borderId="0" xfId="0" applyFont="1" applyProtection="1"/>
    <xf numFmtId="0" fontId="29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wrapText="1"/>
      <protection locked="0"/>
    </xf>
    <xf numFmtId="0" fontId="22" fillId="0" borderId="19" xfId="0" applyFont="1" applyBorder="1" applyAlignment="1" applyProtection="1">
      <alignment horizontal="left" wrapText="1"/>
      <protection locked="0"/>
    </xf>
    <xf numFmtId="0" fontId="22" fillId="0" borderId="20" xfId="0" applyFont="1" applyBorder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vertical="top" wrapText="1"/>
    </xf>
    <xf numFmtId="0" fontId="0" fillId="0" borderId="14" xfId="0" applyBorder="1" applyAlignment="1" applyProtection="1"/>
    <xf numFmtId="0" fontId="0" fillId="0" borderId="15" xfId="0" applyBorder="1" applyAlignment="1" applyProtection="1"/>
    <xf numFmtId="0" fontId="22" fillId="0" borderId="18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22" fillId="0" borderId="20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wrapText="1"/>
    </xf>
    <xf numFmtId="0" fontId="20" fillId="0" borderId="13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/>
      </font>
    </dxf>
    <dxf>
      <font>
        <b/>
        <i val="0"/>
        <color rgb="FF00B050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FF0000"/>
      </font>
    </dxf>
    <dxf>
      <numFmt numFmtId="3" formatCode="#,##0"/>
    </dxf>
    <dxf>
      <numFmt numFmtId="14" formatCode="0.00%"/>
    </dxf>
    <dxf>
      <font>
        <color auto="1"/>
      </font>
      <border>
        <left style="dashed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" formatCode="#,##0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8" displayName="Table8" ref="B2:I202" totalsRowShown="0" headerRowDxfId="15">
  <autoFilter ref="B2:I202"/>
  <sortState ref="B2:L201">
    <sortCondition ref="C1:C201"/>
  </sortState>
  <tableColumns count="8">
    <tableColumn id="7" name="Mkr">
      <calculatedColumnFormula>Table8[[#This Row],[Dindex]]&amp;"-"&amp;Table8[[#This Row],[Question'#]]&amp;"-"&amp;Table8[[#This Row],[Sort]]</calculatedColumnFormula>
    </tableColumn>
    <tableColumn id="3" name="Question"/>
    <tableColumn id="5" name="Answer"/>
    <tableColumn id="4" name="AnsType"/>
    <tableColumn id="1" name="Dataset"/>
    <tableColumn id="8" name="Dindex"/>
    <tableColumn id="2" name="Question#"/>
    <tableColumn id="6" name="So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N33:Q58" totalsRowShown="0" tableBorderDxfId="14">
  <autoFilter ref="N33:Q58"/>
  <tableColumns count="4">
    <tableColumn id="1" name="Question"/>
    <tableColumn id="2" name="Nickname"/>
    <tableColumn id="3" name="Error Marker">
      <calculatedColumnFormula>IF(O34,COUNTIF($O$34:O34,TRUE),"")</calculatedColumnFormula>
    </tableColumn>
    <tableColumn id="4" name="Error Mess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.grades" displayName="t.grades" ref="B19:G1389" totalsRowShown="0" headerRowDxfId="0">
  <autoFilter ref="B19:G1389"/>
  <sortState ref="B20:G1389">
    <sortCondition ref="G19:G1389"/>
  </sortState>
  <tableColumns count="6">
    <tableColumn id="1" name="School"/>
    <tableColumn id="2" name="Year"/>
    <tableColumn id="3" name="Grade"/>
    <tableColumn id="4" name="Score Level"/>
    <tableColumn id="6" name="Mean Score"/>
    <tableColumn id="5" name="Stud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Q202"/>
  <sheetViews>
    <sheetView topLeftCell="M1" workbookViewId="0">
      <selection activeCell="N18" sqref="N18:Q18"/>
    </sheetView>
  </sheetViews>
  <sheetFormatPr defaultRowHeight="15" x14ac:dyDescent="0.25"/>
  <cols>
    <col min="2" max="2" width="10.5703125" bestFit="1" customWidth="1"/>
    <col min="3" max="3" width="10.7109375" customWidth="1"/>
    <col min="5" max="5" width="10.7109375" customWidth="1"/>
    <col min="6" max="6" width="9.85546875" customWidth="1"/>
    <col min="7" max="7" width="9.5703125" bestFit="1" customWidth="1"/>
    <col min="8" max="8" width="12.42578125" bestFit="1" customWidth="1"/>
    <col min="11" max="11" width="22.42578125" bestFit="1" customWidth="1"/>
    <col min="12" max="12" width="59.7109375" bestFit="1" customWidth="1"/>
    <col min="13" max="13" width="28.28515625" bestFit="1" customWidth="1"/>
    <col min="14" max="14" width="34.42578125" customWidth="1"/>
    <col min="15" max="15" width="37.5703125" customWidth="1"/>
    <col min="16" max="16" width="14.5703125" bestFit="1" customWidth="1"/>
    <col min="17" max="17" width="120.140625" bestFit="1" customWidth="1"/>
    <col min="18" max="18" width="9.7109375" bestFit="1" customWidth="1"/>
  </cols>
  <sheetData>
    <row r="2" spans="2:17" x14ac:dyDescent="0.25">
      <c r="B2" s="2" t="s">
        <v>130</v>
      </c>
      <c r="C2" s="2" t="s">
        <v>125</v>
      </c>
      <c r="D2" s="5" t="s">
        <v>128</v>
      </c>
      <c r="E2" s="2" t="s">
        <v>127</v>
      </c>
      <c r="F2" s="1" t="s">
        <v>124</v>
      </c>
      <c r="G2" s="2" t="s">
        <v>131</v>
      </c>
      <c r="H2" s="2" t="s">
        <v>126</v>
      </c>
      <c r="I2" s="5" t="s">
        <v>129</v>
      </c>
      <c r="L2" s="18" t="s">
        <v>233</v>
      </c>
    </row>
    <row r="3" spans="2:17" x14ac:dyDescent="0.25">
      <c r="B3" t="str">
        <f>Table8[[#This Row],[Dindex]]&amp;"-"&amp;Table8[[#This Row],[Question'#]]&amp;"-"&amp;Table8[[#This Row],[Sort]]</f>
        <v>3-1-1</v>
      </c>
      <c r="C3" t="s">
        <v>46</v>
      </c>
      <c r="D3" s="3">
        <v>137640</v>
      </c>
      <c r="F3" t="s">
        <v>122</v>
      </c>
      <c r="G3" s="23">
        <v>3</v>
      </c>
      <c r="H3">
        <v>1</v>
      </c>
      <c r="I3">
        <v>1</v>
      </c>
    </row>
    <row r="4" spans="2:17" x14ac:dyDescent="0.25">
      <c r="B4" t="str">
        <f>Table8[[#This Row],[Dindex]]&amp;"-"&amp;Table8[[#This Row],[Question'#]]&amp;"-"&amp;Table8[[#This Row],[Sort]]</f>
        <v>3-1-2</v>
      </c>
      <c r="C4" t="s">
        <v>46</v>
      </c>
      <c r="D4" s="3">
        <v>141177</v>
      </c>
      <c r="F4" t="s">
        <v>122</v>
      </c>
      <c r="G4" s="23">
        <v>3</v>
      </c>
      <c r="H4">
        <v>1</v>
      </c>
      <c r="I4">
        <v>2</v>
      </c>
      <c r="L4" s="19" t="s">
        <v>228</v>
      </c>
      <c r="M4" s="24"/>
      <c r="N4" s="20"/>
    </row>
    <row r="5" spans="2:17" x14ac:dyDescent="0.25">
      <c r="B5" t="str">
        <f>Table8[[#This Row],[Dindex]]&amp;"-"&amp;Table8[[#This Row],[Question'#]]&amp;"-"&amp;Table8[[#This Row],[Sort]]</f>
        <v>3-1-3</v>
      </c>
      <c r="C5" t="s">
        <v>46</v>
      </c>
      <c r="D5" s="3">
        <v>145347</v>
      </c>
      <c r="F5" t="s">
        <v>122</v>
      </c>
      <c r="G5" s="23">
        <v>3</v>
      </c>
      <c r="H5">
        <v>1</v>
      </c>
      <c r="I5">
        <v>3</v>
      </c>
      <c r="L5" s="18" t="s">
        <v>230</v>
      </c>
      <c r="M5" s="18" t="s">
        <v>231</v>
      </c>
      <c r="N5" s="18" t="s">
        <v>231</v>
      </c>
    </row>
    <row r="6" spans="2:17" x14ac:dyDescent="0.25">
      <c r="B6" t="str">
        <f>Table8[[#This Row],[Dindex]]&amp;"-"&amp;Table8[[#This Row],[Question'#]]&amp;"-"&amp;Table8[[#This Row],[Sort]]</f>
        <v>3-1-4</v>
      </c>
      <c r="C6" t="s">
        <v>46</v>
      </c>
      <c r="D6" s="3">
        <v>705006</v>
      </c>
      <c r="F6" t="s">
        <v>122</v>
      </c>
      <c r="G6" s="23">
        <v>3</v>
      </c>
      <c r="H6">
        <v>1</v>
      </c>
      <c r="I6">
        <v>4</v>
      </c>
      <c r="L6" s="17"/>
      <c r="M6" s="17" t="s">
        <v>267</v>
      </c>
      <c r="N6" s="17" t="s">
        <v>269</v>
      </c>
    </row>
    <row r="7" spans="2:17" x14ac:dyDescent="0.25">
      <c r="B7" t="str">
        <f>Table8[[#This Row],[Dindex]]&amp;"-"&amp;Table8[[#This Row],[Question'#]]&amp;"-"&amp;Table8[[#This Row],[Sort]]</f>
        <v>5-2-1</v>
      </c>
      <c r="C7" t="s">
        <v>114</v>
      </c>
      <c r="D7" s="3">
        <v>1943</v>
      </c>
      <c r="F7" t="s">
        <v>120</v>
      </c>
      <c r="G7" s="23">
        <v>5</v>
      </c>
      <c r="H7">
        <v>2</v>
      </c>
      <c r="I7">
        <v>1</v>
      </c>
      <c r="L7" s="17" t="s">
        <v>119</v>
      </c>
      <c r="M7" s="17" t="s">
        <v>132</v>
      </c>
      <c r="N7" s="17" t="e">
        <f>#REF!</f>
        <v>#REF!</v>
      </c>
    </row>
    <row r="8" spans="2:17" x14ac:dyDescent="0.25">
      <c r="B8" t="str">
        <f>Table8[[#This Row],[Dindex]]&amp;"-"&amp;Table8[[#This Row],[Question'#]]&amp;"-"&amp;Table8[[#This Row],[Sort]]</f>
        <v>5-2-2</v>
      </c>
      <c r="C8" t="s">
        <v>114</v>
      </c>
      <c r="D8" s="3">
        <v>2051</v>
      </c>
      <c r="F8" t="s">
        <v>120</v>
      </c>
      <c r="G8" s="23">
        <v>5</v>
      </c>
      <c r="H8">
        <v>2</v>
      </c>
      <c r="I8">
        <v>2</v>
      </c>
      <c r="L8" s="17" t="s">
        <v>123</v>
      </c>
      <c r="M8" s="17" t="s">
        <v>133</v>
      </c>
      <c r="N8" s="17" t="e">
        <f>#REF!</f>
        <v>#REF!</v>
      </c>
    </row>
    <row r="9" spans="2:17" x14ac:dyDescent="0.25">
      <c r="B9" t="str">
        <f>Table8[[#This Row],[Dindex]]&amp;"-"&amp;Table8[[#This Row],[Question'#]]&amp;"-"&amp;Table8[[#This Row],[Sort]]</f>
        <v>5-2-3</v>
      </c>
      <c r="C9" t="s">
        <v>114</v>
      </c>
      <c r="D9" s="3">
        <v>2172</v>
      </c>
      <c r="F9" t="s">
        <v>120</v>
      </c>
      <c r="G9" s="23">
        <v>5</v>
      </c>
      <c r="H9">
        <v>2</v>
      </c>
      <c r="I9">
        <v>3</v>
      </c>
      <c r="L9" s="17" t="s">
        <v>122</v>
      </c>
      <c r="M9" s="17" t="s">
        <v>134</v>
      </c>
      <c r="N9" s="17" t="e">
        <f>#REF!</f>
        <v>#REF!</v>
      </c>
    </row>
    <row r="10" spans="2:17" x14ac:dyDescent="0.25">
      <c r="B10" t="str">
        <f>Table8[[#This Row],[Dindex]]&amp;"-"&amp;Table8[[#This Row],[Question'#]]&amp;"-"&amp;Table8[[#This Row],[Sort]]</f>
        <v>5-2-4</v>
      </c>
      <c r="C10" t="s">
        <v>114</v>
      </c>
      <c r="D10" s="3">
        <v>2240</v>
      </c>
      <c r="F10" t="s">
        <v>120</v>
      </c>
      <c r="G10" s="23">
        <v>5</v>
      </c>
      <c r="H10">
        <v>2</v>
      </c>
      <c r="I10">
        <v>4</v>
      </c>
      <c r="L10" s="17" t="s">
        <v>121</v>
      </c>
      <c r="M10" s="17" t="s">
        <v>135</v>
      </c>
      <c r="N10" s="17" t="e">
        <f>#REF!</f>
        <v>#REF!</v>
      </c>
    </row>
    <row r="11" spans="2:17" x14ac:dyDescent="0.25">
      <c r="B11" t="str">
        <f>Table8[[#This Row],[Dindex]]&amp;"-"&amp;Table8[[#This Row],[Question'#]]&amp;"-"&amp;Table8[[#This Row],[Sort]]</f>
        <v>5-10-1</v>
      </c>
      <c r="C11" t="s">
        <v>117</v>
      </c>
      <c r="D11" s="3">
        <v>115</v>
      </c>
      <c r="F11" t="s">
        <v>120</v>
      </c>
      <c r="G11" s="23">
        <v>5</v>
      </c>
      <c r="H11">
        <v>10</v>
      </c>
      <c r="I11">
        <v>1</v>
      </c>
      <c r="L11" s="17" t="s">
        <v>120</v>
      </c>
      <c r="M11" s="17" t="s">
        <v>136</v>
      </c>
      <c r="N11" s="17" t="str">
        <f>MathTestData!B3</f>
        <v xml:space="preserve">Annual tally of NYC student math test grades classified by school, student grade level, and score level. </v>
      </c>
    </row>
    <row r="12" spans="2:17" x14ac:dyDescent="0.25">
      <c r="B12" t="str">
        <f>Table8[[#This Row],[Dindex]]&amp;"-"&amp;Table8[[#This Row],[Question'#]]&amp;"-"&amp;Table8[[#This Row],[Sort]]</f>
        <v>5-10-2</v>
      </c>
      <c r="C12" t="s">
        <v>117</v>
      </c>
      <c r="D12" s="3">
        <v>534</v>
      </c>
      <c r="F12" t="s">
        <v>120</v>
      </c>
      <c r="G12" s="23">
        <v>5</v>
      </c>
      <c r="H12">
        <v>10</v>
      </c>
      <c r="I12">
        <v>2</v>
      </c>
    </row>
    <row r="13" spans="2:17" x14ac:dyDescent="0.25">
      <c r="B13" t="str">
        <f>Table8[[#This Row],[Dindex]]&amp;"-"&amp;Table8[[#This Row],[Question'#]]&amp;"-"&amp;Table8[[#This Row],[Sort]]</f>
        <v>5-10-3</v>
      </c>
      <c r="C13" t="s">
        <v>117</v>
      </c>
      <c r="D13" s="3">
        <v>772</v>
      </c>
      <c r="F13" t="s">
        <v>120</v>
      </c>
      <c r="G13" s="23">
        <v>5</v>
      </c>
      <c r="H13">
        <v>10</v>
      </c>
      <c r="I13">
        <v>3</v>
      </c>
    </row>
    <row r="14" spans="2:17" x14ac:dyDescent="0.25">
      <c r="B14" t="str">
        <f>Table8[[#This Row],[Dindex]]&amp;"-"&amp;Table8[[#This Row],[Question'#]]&amp;"-"&amp;Table8[[#This Row],[Sort]]</f>
        <v>5-10-4</v>
      </c>
      <c r="C14" t="s">
        <v>117</v>
      </c>
      <c r="D14" s="3">
        <v>871</v>
      </c>
      <c r="F14" t="s">
        <v>120</v>
      </c>
      <c r="G14" s="23">
        <v>5</v>
      </c>
      <c r="H14">
        <v>10</v>
      </c>
      <c r="I14">
        <v>4</v>
      </c>
    </row>
    <row r="15" spans="2:17" x14ac:dyDescent="0.25">
      <c r="B15" t="str">
        <f>Table8[[#This Row],[Dindex]]&amp;"-"&amp;Table8[[#This Row],[Question'#]]&amp;"-"&amp;Table8[[#This Row],[Sort]]</f>
        <v>4-1-1</v>
      </c>
      <c r="C15" t="s">
        <v>104</v>
      </c>
      <c r="D15" s="3">
        <v>18565</v>
      </c>
      <c r="F15" t="s">
        <v>121</v>
      </c>
      <c r="G15" s="23">
        <v>4</v>
      </c>
      <c r="H15">
        <v>1</v>
      </c>
      <c r="I15">
        <v>1</v>
      </c>
    </row>
    <row r="16" spans="2:17" x14ac:dyDescent="0.25">
      <c r="B16" t="str">
        <f>Table8[[#This Row],[Dindex]]&amp;"-"&amp;Table8[[#This Row],[Question'#]]&amp;"-"&amp;Table8[[#This Row],[Sort]]</f>
        <v>4-1-2</v>
      </c>
      <c r="C16" t="s">
        <v>104</v>
      </c>
      <c r="D16" s="3">
        <v>19556</v>
      </c>
      <c r="F16" t="s">
        <v>121</v>
      </c>
      <c r="G16" s="23">
        <v>4</v>
      </c>
      <c r="H16">
        <v>1</v>
      </c>
      <c r="I16">
        <v>2</v>
      </c>
      <c r="L16" s="19" t="s">
        <v>229</v>
      </c>
      <c r="M16" s="21"/>
      <c r="N16" s="21"/>
      <c r="O16" s="21"/>
      <c r="P16" s="21"/>
      <c r="Q16" s="22"/>
    </row>
    <row r="17" spans="2:17" x14ac:dyDescent="0.25">
      <c r="B17" t="str">
        <f>Table8[[#This Row],[Dindex]]&amp;"-"&amp;Table8[[#This Row],[Question'#]]&amp;"-"&amp;Table8[[#This Row],[Sort]]</f>
        <v>4-1-3</v>
      </c>
      <c r="C17" t="s">
        <v>104</v>
      </c>
      <c r="D17" s="3">
        <v>20189</v>
      </c>
      <c r="F17" t="s">
        <v>121</v>
      </c>
      <c r="G17" s="23">
        <v>4</v>
      </c>
      <c r="H17">
        <v>1</v>
      </c>
      <c r="I17">
        <v>3</v>
      </c>
      <c r="L17" s="18" t="s">
        <v>232</v>
      </c>
      <c r="M17" s="18" t="s">
        <v>125</v>
      </c>
      <c r="N17" s="18">
        <v>1</v>
      </c>
      <c r="O17" s="18">
        <v>2</v>
      </c>
      <c r="P17" s="18">
        <v>3</v>
      </c>
      <c r="Q17" s="18">
        <v>4</v>
      </c>
    </row>
    <row r="18" spans="2:17" x14ac:dyDescent="0.25">
      <c r="B18" t="str">
        <f>Table8[[#This Row],[Dindex]]&amp;"-"&amp;Table8[[#This Row],[Question'#]]&amp;"-"&amp;Table8[[#This Row],[Sort]]</f>
        <v>4-1-4</v>
      </c>
      <c r="C18" t="s">
        <v>104</v>
      </c>
      <c r="D18" s="3">
        <v>20401</v>
      </c>
      <c r="F18" t="s">
        <v>121</v>
      </c>
      <c r="G18" s="23">
        <v>4</v>
      </c>
      <c r="H18">
        <v>1</v>
      </c>
      <c r="I18">
        <v>4</v>
      </c>
      <c r="L18" s="17">
        <v>1</v>
      </c>
      <c r="M18" s="17" t="s">
        <v>109</v>
      </c>
      <c r="N18" s="17">
        <v>12198</v>
      </c>
      <c r="O18" s="17">
        <v>12425</v>
      </c>
      <c r="P18" s="17">
        <v>12575</v>
      </c>
      <c r="Q18" s="17">
        <v>12731</v>
      </c>
    </row>
    <row r="19" spans="2:17" x14ac:dyDescent="0.25">
      <c r="B19" t="str">
        <f>Table8[[#This Row],[Dindex]]&amp;"-"&amp;Table8[[#This Row],[Question'#]]&amp;"-"&amp;Table8[[#This Row],[Sort]]</f>
        <v>1-3-1</v>
      </c>
      <c r="C19" t="s">
        <v>85</v>
      </c>
      <c r="D19" s="3">
        <v>12033</v>
      </c>
      <c r="F19" t="s">
        <v>119</v>
      </c>
      <c r="G19" s="23">
        <v>1</v>
      </c>
      <c r="H19">
        <v>3</v>
      </c>
      <c r="I19">
        <v>1</v>
      </c>
      <c r="L19" s="17">
        <v>2</v>
      </c>
      <c r="M19" s="17" t="s">
        <v>114</v>
      </c>
      <c r="N19" s="17">
        <v>1943</v>
      </c>
      <c r="O19" s="17">
        <v>2051</v>
      </c>
      <c r="P19" s="17">
        <v>2172</v>
      </c>
      <c r="Q19" s="17">
        <v>2240</v>
      </c>
    </row>
    <row r="20" spans="2:17" x14ac:dyDescent="0.25">
      <c r="B20" t="str">
        <f>Table8[[#This Row],[Dindex]]&amp;"-"&amp;Table8[[#This Row],[Question'#]]&amp;"-"&amp;Table8[[#This Row],[Sort]]</f>
        <v>1-3-2</v>
      </c>
      <c r="C20" t="s">
        <v>85</v>
      </c>
      <c r="D20" s="3">
        <v>18399</v>
      </c>
      <c r="F20" t="s">
        <v>119</v>
      </c>
      <c r="G20" s="23">
        <v>1</v>
      </c>
      <c r="H20">
        <v>3</v>
      </c>
      <c r="I20">
        <v>2</v>
      </c>
      <c r="L20" s="17">
        <v>3</v>
      </c>
      <c r="M20" s="17" t="s">
        <v>118</v>
      </c>
      <c r="N20" s="17">
        <v>512</v>
      </c>
      <c r="O20" s="17">
        <v>574</v>
      </c>
      <c r="P20" s="17">
        <v>624</v>
      </c>
      <c r="Q20" s="17">
        <v>686</v>
      </c>
    </row>
    <row r="21" spans="2:17" x14ac:dyDescent="0.25">
      <c r="B21" t="str">
        <f>Table8[[#This Row],[Dindex]]&amp;"-"&amp;Table8[[#This Row],[Question'#]]&amp;"-"&amp;Table8[[#This Row],[Sort]]</f>
        <v>1-3-3</v>
      </c>
      <c r="C21" t="s">
        <v>85</v>
      </c>
      <c r="D21" s="3">
        <v>19415</v>
      </c>
      <c r="F21" t="s">
        <v>119</v>
      </c>
      <c r="G21" s="23">
        <v>1</v>
      </c>
      <c r="H21">
        <v>3</v>
      </c>
      <c r="I21">
        <v>3</v>
      </c>
      <c r="L21" s="17">
        <v>4</v>
      </c>
      <c r="M21" s="17" t="s">
        <v>110</v>
      </c>
      <c r="N21" s="17" t="s">
        <v>49</v>
      </c>
      <c r="O21" s="17" t="s">
        <v>70</v>
      </c>
      <c r="P21" s="17" t="s">
        <v>61</v>
      </c>
      <c r="Q21" s="17" t="s">
        <v>62</v>
      </c>
    </row>
    <row r="22" spans="2:17" x14ac:dyDescent="0.25">
      <c r="B22" t="str">
        <f>Table8[[#This Row],[Dindex]]&amp;"-"&amp;Table8[[#This Row],[Question'#]]&amp;"-"&amp;Table8[[#This Row],[Sort]]</f>
        <v>1-3-4</v>
      </c>
      <c r="C22" t="s">
        <v>85</v>
      </c>
      <c r="D22" s="3">
        <v>22080</v>
      </c>
      <c r="F22" t="s">
        <v>119</v>
      </c>
      <c r="G22" s="23">
        <v>1</v>
      </c>
      <c r="H22">
        <v>3</v>
      </c>
      <c r="I22">
        <v>4</v>
      </c>
      <c r="L22" s="17">
        <v>5</v>
      </c>
      <c r="M22" s="17" t="s">
        <v>112</v>
      </c>
      <c r="N22" s="17">
        <v>0.11</v>
      </c>
      <c r="O22" s="17">
        <v>0.15</v>
      </c>
      <c r="P22" s="17">
        <v>0.17</v>
      </c>
      <c r="Q22" s="17">
        <v>0.19</v>
      </c>
    </row>
    <row r="23" spans="2:17" x14ac:dyDescent="0.25">
      <c r="B23" t="str">
        <f>Table8[[#This Row],[Dindex]]&amp;"-"&amp;Table8[[#This Row],[Question'#]]&amp;"-"&amp;Table8[[#This Row],[Sort]]</f>
        <v>3-3-1</v>
      </c>
      <c r="C23" t="s">
        <v>32</v>
      </c>
      <c r="D23" s="3">
        <v>69339</v>
      </c>
      <c r="F23" t="s">
        <v>122</v>
      </c>
      <c r="G23" s="23">
        <v>3</v>
      </c>
      <c r="H23">
        <v>3</v>
      </c>
      <c r="I23">
        <v>1</v>
      </c>
      <c r="L23" s="17">
        <v>6</v>
      </c>
      <c r="M23" s="17" t="s">
        <v>111</v>
      </c>
      <c r="N23" s="17" t="s">
        <v>49</v>
      </c>
      <c r="O23" s="17" t="s">
        <v>51</v>
      </c>
      <c r="P23" s="17" t="s">
        <v>60</v>
      </c>
      <c r="Q23" s="17" t="s">
        <v>66</v>
      </c>
    </row>
    <row r="24" spans="2:17" x14ac:dyDescent="0.25">
      <c r="B24" t="str">
        <f>Table8[[#This Row],[Dindex]]&amp;"-"&amp;Table8[[#This Row],[Question'#]]&amp;"-"&amp;Table8[[#This Row],[Sort]]</f>
        <v>3-3-2</v>
      </c>
      <c r="C24" t="s">
        <v>32</v>
      </c>
      <c r="D24" s="3">
        <v>70743</v>
      </c>
      <c r="F24" t="s">
        <v>122</v>
      </c>
      <c r="G24" s="23">
        <v>3</v>
      </c>
      <c r="H24">
        <v>3</v>
      </c>
      <c r="I24">
        <v>2</v>
      </c>
      <c r="L24" s="17">
        <v>7</v>
      </c>
      <c r="M24" s="17" t="s">
        <v>274</v>
      </c>
      <c r="N24" s="17">
        <v>2008</v>
      </c>
      <c r="O24" s="17">
        <v>2009</v>
      </c>
      <c r="P24" s="17">
        <v>2010</v>
      </c>
      <c r="Q24" s="17">
        <v>2011</v>
      </c>
    </row>
    <row r="25" spans="2:17" x14ac:dyDescent="0.25">
      <c r="B25" t="str">
        <f>Table8[[#This Row],[Dindex]]&amp;"-"&amp;Table8[[#This Row],[Question'#]]&amp;"-"&amp;Table8[[#This Row],[Sort]]</f>
        <v>3-3-3</v>
      </c>
      <c r="C25" t="s">
        <v>32</v>
      </c>
      <c r="D25" s="3">
        <v>74604</v>
      </c>
      <c r="F25" t="s">
        <v>122</v>
      </c>
      <c r="G25" s="23">
        <v>3</v>
      </c>
      <c r="H25">
        <v>3</v>
      </c>
      <c r="I25">
        <v>3</v>
      </c>
      <c r="L25" s="17">
        <v>8</v>
      </c>
      <c r="M25" s="17" t="s">
        <v>113</v>
      </c>
      <c r="N25" s="17">
        <v>0.15</v>
      </c>
      <c r="O25" s="17">
        <v>0.16</v>
      </c>
      <c r="P25" s="17">
        <v>0.18</v>
      </c>
      <c r="Q25" s="17">
        <v>0.2</v>
      </c>
    </row>
    <row r="26" spans="2:17" x14ac:dyDescent="0.25">
      <c r="B26" t="str">
        <f>Table8[[#This Row],[Dindex]]&amp;"-"&amp;Table8[[#This Row],[Question'#]]&amp;"-"&amp;Table8[[#This Row],[Sort]]</f>
        <v>3-3-4</v>
      </c>
      <c r="C26" t="s">
        <v>32</v>
      </c>
      <c r="D26" s="3">
        <v>345852</v>
      </c>
      <c r="F26" t="s">
        <v>122</v>
      </c>
      <c r="G26" s="23">
        <v>3</v>
      </c>
      <c r="H26">
        <v>3</v>
      </c>
      <c r="I26">
        <v>4</v>
      </c>
      <c r="L26" s="17">
        <v>9</v>
      </c>
      <c r="M26" s="17" t="s">
        <v>116</v>
      </c>
      <c r="N26" s="17">
        <v>2008</v>
      </c>
      <c r="O26" s="17">
        <v>2009</v>
      </c>
      <c r="P26" s="17">
        <v>2010</v>
      </c>
      <c r="Q26" s="17">
        <v>2011</v>
      </c>
    </row>
    <row r="27" spans="2:17" x14ac:dyDescent="0.25">
      <c r="B27" t="str">
        <f>Table8[[#This Row],[Dindex]]&amp;"-"&amp;Table8[[#This Row],[Question'#]]&amp;"-"&amp;Table8[[#This Row],[Sort]]</f>
        <v>5-3-1</v>
      </c>
      <c r="C27" t="s">
        <v>118</v>
      </c>
      <c r="D27" s="3">
        <v>512</v>
      </c>
      <c r="F27" t="s">
        <v>120</v>
      </c>
      <c r="G27" s="23">
        <v>5</v>
      </c>
      <c r="H27">
        <v>3</v>
      </c>
      <c r="I27">
        <v>1</v>
      </c>
      <c r="L27" s="17">
        <v>10</v>
      </c>
      <c r="M27" s="17" t="s">
        <v>117</v>
      </c>
      <c r="N27" s="17">
        <v>115</v>
      </c>
      <c r="O27" s="17">
        <v>534</v>
      </c>
      <c r="P27" s="17">
        <v>772</v>
      </c>
      <c r="Q27" s="17">
        <v>871</v>
      </c>
    </row>
    <row r="28" spans="2:17" x14ac:dyDescent="0.25">
      <c r="B28" t="str">
        <f>Table8[[#This Row],[Dindex]]&amp;"-"&amp;Table8[[#This Row],[Question'#]]&amp;"-"&amp;Table8[[#This Row],[Sort]]</f>
        <v>5-3-2</v>
      </c>
      <c r="C28" t="s">
        <v>118</v>
      </c>
      <c r="D28" s="3">
        <v>574</v>
      </c>
      <c r="F28" t="s">
        <v>120</v>
      </c>
      <c r="G28" s="23">
        <v>5</v>
      </c>
      <c r="H28">
        <v>3</v>
      </c>
      <c r="I28">
        <v>2</v>
      </c>
    </row>
    <row r="29" spans="2:17" x14ac:dyDescent="0.25">
      <c r="B29" t="str">
        <f>Table8[[#This Row],[Dindex]]&amp;"-"&amp;Table8[[#This Row],[Question'#]]&amp;"-"&amp;Table8[[#This Row],[Sort]]</f>
        <v>5-3-3</v>
      </c>
      <c r="C29" t="s">
        <v>118</v>
      </c>
      <c r="D29" s="3">
        <v>624</v>
      </c>
      <c r="F29" t="s">
        <v>120</v>
      </c>
      <c r="G29" s="23">
        <v>5</v>
      </c>
      <c r="H29">
        <v>3</v>
      </c>
      <c r="I29">
        <v>3</v>
      </c>
    </row>
    <row r="30" spans="2:17" x14ac:dyDescent="0.25">
      <c r="B30" t="str">
        <f>Table8[[#This Row],[Dindex]]&amp;"-"&amp;Table8[[#This Row],[Question'#]]&amp;"-"&amp;Table8[[#This Row],[Sort]]</f>
        <v>5-3-4</v>
      </c>
      <c r="C30" t="s">
        <v>118</v>
      </c>
      <c r="D30" s="3">
        <v>686</v>
      </c>
      <c r="F30" t="s">
        <v>120</v>
      </c>
      <c r="G30" s="23">
        <v>5</v>
      </c>
      <c r="H30">
        <v>3</v>
      </c>
      <c r="I30">
        <v>4</v>
      </c>
    </row>
    <row r="31" spans="2:17" x14ac:dyDescent="0.25">
      <c r="B31" t="str">
        <f>Table8[[#This Row],[Dindex]]&amp;"-"&amp;Table8[[#This Row],[Question'#]]&amp;"-"&amp;Table8[[#This Row],[Sort]]</f>
        <v>3-4-1</v>
      </c>
      <c r="C31" t="s">
        <v>33</v>
      </c>
      <c r="D31" s="3">
        <v>1029</v>
      </c>
      <c r="F31" t="s">
        <v>122</v>
      </c>
      <c r="G31" s="23">
        <v>3</v>
      </c>
      <c r="H31">
        <v>4</v>
      </c>
      <c r="I31">
        <v>1</v>
      </c>
    </row>
    <row r="32" spans="2:17" x14ac:dyDescent="0.25">
      <c r="B32" t="str">
        <f>Table8[[#This Row],[Dindex]]&amp;"-"&amp;Table8[[#This Row],[Question'#]]&amp;"-"&amp;Table8[[#This Row],[Sort]]</f>
        <v>3-4-2</v>
      </c>
      <c r="C32" t="s">
        <v>33</v>
      </c>
      <c r="D32" s="3">
        <v>1071</v>
      </c>
      <c r="F32" t="s">
        <v>122</v>
      </c>
      <c r="G32" s="23">
        <v>3</v>
      </c>
      <c r="H32">
        <v>4</v>
      </c>
      <c r="I32">
        <v>2</v>
      </c>
      <c r="L32" s="19" t="s">
        <v>158</v>
      </c>
      <c r="N32" s="19" t="s">
        <v>249</v>
      </c>
      <c r="O32" s="25"/>
      <c r="P32" s="25"/>
      <c r="Q32" s="26"/>
    </row>
    <row r="33" spans="2:17" x14ac:dyDescent="0.25">
      <c r="B33" t="str">
        <f>Table8[[#This Row],[Dindex]]&amp;"-"&amp;Table8[[#This Row],[Question'#]]&amp;"-"&amp;Table8[[#This Row],[Sort]]</f>
        <v>3-4-3</v>
      </c>
      <c r="C33" t="s">
        <v>33</v>
      </c>
      <c r="D33" s="3">
        <v>1089</v>
      </c>
      <c r="F33" t="s">
        <v>122</v>
      </c>
      <c r="G33" s="23">
        <v>3</v>
      </c>
      <c r="H33">
        <v>4</v>
      </c>
      <c r="I33">
        <v>3</v>
      </c>
      <c r="L33" s="17" t="s">
        <v>268</v>
      </c>
      <c r="N33" t="s">
        <v>125</v>
      </c>
      <c r="O33" t="s">
        <v>230</v>
      </c>
      <c r="P33" t="s">
        <v>245</v>
      </c>
      <c r="Q33" t="s">
        <v>246</v>
      </c>
    </row>
    <row r="34" spans="2:17" x14ac:dyDescent="0.25">
      <c r="B34" t="str">
        <f>Table8[[#This Row],[Dindex]]&amp;"-"&amp;Table8[[#This Row],[Question'#]]&amp;"-"&amp;Table8[[#This Row],[Sort]]</f>
        <v>3-4-4</v>
      </c>
      <c r="C34" t="s">
        <v>33</v>
      </c>
      <c r="D34" s="3">
        <v>1107</v>
      </c>
      <c r="F34" t="s">
        <v>122</v>
      </c>
      <c r="G34" s="23">
        <v>3</v>
      </c>
      <c r="H34">
        <v>4</v>
      </c>
      <c r="I34">
        <v>4</v>
      </c>
      <c r="L34" s="17" t="s">
        <v>218</v>
      </c>
      <c r="N34" t="s">
        <v>262</v>
      </c>
      <c r="O34" t="b">
        <f>COUNTIF(O35:O57,TRUE)=23</f>
        <v>0</v>
      </c>
      <c r="P34" t="str">
        <f>IF(O34,COUNTIF($O$34:O34,TRUE),"")</f>
        <v/>
      </c>
      <c r="Q34" t="s">
        <v>266</v>
      </c>
    </row>
    <row r="35" spans="2:17" x14ac:dyDescent="0.25">
      <c r="B35" t="str">
        <f>Table8[[#This Row],[Dindex]]&amp;"-"&amp;Table8[[#This Row],[Question'#]]&amp;"-"&amp;Table8[[#This Row],[Sort]]</f>
        <v>2-10-1</v>
      </c>
      <c r="C35" t="s">
        <v>21</v>
      </c>
      <c r="D35" s="3">
        <v>3</v>
      </c>
      <c r="F35" t="s">
        <v>123</v>
      </c>
      <c r="G35" s="23">
        <v>2</v>
      </c>
      <c r="H35">
        <v>10</v>
      </c>
      <c r="I35">
        <v>1</v>
      </c>
      <c r="L35" s="17" t="s">
        <v>159</v>
      </c>
      <c r="N35" t="str">
        <f>AssignmentAnswers!C4</f>
        <v>Your Name:</v>
      </c>
      <c r="O35" t="b">
        <f>AssignmentAnswers!D5=""</f>
        <v>1</v>
      </c>
      <c r="P35">
        <f>IF(O35,COUNTIF($O$34:O35,TRUE),"")</f>
        <v>1</v>
      </c>
      <c r="Q35" t="s">
        <v>263</v>
      </c>
    </row>
    <row r="36" spans="2:17" x14ac:dyDescent="0.25">
      <c r="B36" t="str">
        <f>Table8[[#This Row],[Dindex]]&amp;"-"&amp;Table8[[#This Row],[Question'#]]&amp;"-"&amp;Table8[[#This Row],[Sort]]</f>
        <v>2-10-2</v>
      </c>
      <c r="C36" t="s">
        <v>21</v>
      </c>
      <c r="D36" s="3">
        <v>4</v>
      </c>
      <c r="F36" t="s">
        <v>123</v>
      </c>
      <c r="G36" s="23">
        <v>2</v>
      </c>
      <c r="H36">
        <v>10</v>
      </c>
      <c r="I36">
        <v>2</v>
      </c>
      <c r="L36" s="17" t="s">
        <v>193</v>
      </c>
      <c r="N36" t="str">
        <f>AssignmentAnswers!C6</f>
        <v>Your Pace Email ID: (Only the "rp12345n" part of "rp12345n@pace.edu")</v>
      </c>
      <c r="O36" t="b">
        <f>AssignmentAnswers!D7=""</f>
        <v>1</v>
      </c>
      <c r="P36">
        <f>IF(O36,COUNTIF($O$34:O36,TRUE),"")</f>
        <v>2</v>
      </c>
      <c r="Q36" t="s">
        <v>250</v>
      </c>
    </row>
    <row r="37" spans="2:17" x14ac:dyDescent="0.25">
      <c r="B37" t="str">
        <f>Table8[[#This Row],[Dindex]]&amp;"-"&amp;Table8[[#This Row],[Question'#]]&amp;"-"&amp;Table8[[#This Row],[Sort]]</f>
        <v>2-10-3</v>
      </c>
      <c r="C37" t="s">
        <v>21</v>
      </c>
      <c r="D37" s="3">
        <v>5</v>
      </c>
      <c r="F37" t="s">
        <v>123</v>
      </c>
      <c r="G37" s="23">
        <v>2</v>
      </c>
      <c r="H37">
        <v>10</v>
      </c>
      <c r="I37">
        <v>3</v>
      </c>
      <c r="L37" s="17" t="s">
        <v>192</v>
      </c>
      <c r="N37" t="str">
        <f>AssignmentAnswers!C8</f>
        <v>Select your major:</v>
      </c>
      <c r="O37" t="b">
        <f>AssignmentAnswers!D9="Select your major from the dropdown menu"</f>
        <v>1</v>
      </c>
      <c r="P37">
        <f>IF(O37,COUNTIF($O$34:O37,TRUE),"")</f>
        <v>3</v>
      </c>
      <c r="Q37" t="s">
        <v>251</v>
      </c>
    </row>
    <row r="38" spans="2:17" x14ac:dyDescent="0.25">
      <c r="B38" t="str">
        <f>Table8[[#This Row],[Dindex]]&amp;"-"&amp;Table8[[#This Row],[Question'#]]&amp;"-"&amp;Table8[[#This Row],[Sort]]</f>
        <v>2-10-4</v>
      </c>
      <c r="C38" t="s">
        <v>21</v>
      </c>
      <c r="D38" s="3">
        <v>7</v>
      </c>
      <c r="F38" t="s">
        <v>123</v>
      </c>
      <c r="G38" s="23">
        <v>2</v>
      </c>
      <c r="H38">
        <v>10</v>
      </c>
      <c r="I38">
        <v>4</v>
      </c>
      <c r="L38" s="17" t="s">
        <v>173</v>
      </c>
      <c r="N38" t="str">
        <f>AssignmentAnswers!C10</f>
        <v>What is your dream job/industry?</v>
      </c>
      <c r="O38" t="b">
        <f>AssignmentAnswers!D11=""</f>
        <v>1</v>
      </c>
      <c r="P38">
        <f>IF(O38,COUNTIF($O$34:O38,TRUE),"")</f>
        <v>4</v>
      </c>
      <c r="Q38" t="s">
        <v>252</v>
      </c>
    </row>
    <row r="39" spans="2:17" x14ac:dyDescent="0.25">
      <c r="B39" t="str">
        <f>Table8[[#This Row],[Dindex]]&amp;"-"&amp;Table8[[#This Row],[Question'#]]&amp;"-"&amp;Table8[[#This Row],[Sort]]</f>
        <v>2-9-1</v>
      </c>
      <c r="C39" t="s">
        <v>18</v>
      </c>
      <c r="D39" s="3">
        <v>8</v>
      </c>
      <c r="F39" t="s">
        <v>123</v>
      </c>
      <c r="G39" s="23">
        <v>2</v>
      </c>
      <c r="H39">
        <v>9</v>
      </c>
      <c r="I39">
        <v>1</v>
      </c>
      <c r="L39" s="17" t="s">
        <v>199</v>
      </c>
      <c r="N39" t="e">
        <f>AssignmentAnswers!#REF!</f>
        <v>#REF!</v>
      </c>
      <c r="O39" t="e">
        <f>AssignmentAnswers!#REF!=""</f>
        <v>#REF!</v>
      </c>
      <c r="P39" t="e">
        <f>IF(O39,COUNTIF($O$34:O39,TRUE),"")</f>
        <v>#REF!</v>
      </c>
      <c r="Q39" t="s">
        <v>253</v>
      </c>
    </row>
    <row r="40" spans="2:17" x14ac:dyDescent="0.25">
      <c r="B40" t="str">
        <f>Table8[[#This Row],[Dindex]]&amp;"-"&amp;Table8[[#This Row],[Question'#]]&amp;"-"&amp;Table8[[#This Row],[Sort]]</f>
        <v>2-9-2</v>
      </c>
      <c r="C40" t="s">
        <v>18</v>
      </c>
      <c r="D40" s="3">
        <v>9</v>
      </c>
      <c r="F40" t="s">
        <v>123</v>
      </c>
      <c r="G40" s="23">
        <v>2</v>
      </c>
      <c r="H40">
        <v>9</v>
      </c>
      <c r="I40">
        <v>2</v>
      </c>
      <c r="L40" s="17" t="s">
        <v>200</v>
      </c>
      <c r="N40" t="e">
        <f>AssignmentAnswers!#REF!</f>
        <v>#REF!</v>
      </c>
      <c r="O40" t="e">
        <f>AssignmentAnswers!#REF!=""</f>
        <v>#REF!</v>
      </c>
      <c r="P40" t="e">
        <f>IF(O40,COUNTIF($O$34:O40,TRUE),"")</f>
        <v>#REF!</v>
      </c>
      <c r="Q40" t="s">
        <v>254</v>
      </c>
    </row>
    <row r="41" spans="2:17" x14ac:dyDescent="0.25">
      <c r="B41" t="str">
        <f>Table8[[#This Row],[Dindex]]&amp;"-"&amp;Table8[[#This Row],[Question'#]]&amp;"-"&amp;Table8[[#This Row],[Sort]]</f>
        <v>2-9-3</v>
      </c>
      <c r="C41" t="s">
        <v>18</v>
      </c>
      <c r="D41" s="3">
        <v>10</v>
      </c>
      <c r="F41" t="s">
        <v>123</v>
      </c>
      <c r="G41" s="23">
        <v>2</v>
      </c>
      <c r="H41">
        <v>9</v>
      </c>
      <c r="I41">
        <v>3</v>
      </c>
      <c r="L41" s="17" t="s">
        <v>178</v>
      </c>
      <c r="N41" t="e">
        <f>AssignmentAnswers!#REF!</f>
        <v>#REF!</v>
      </c>
      <c r="O41" t="e">
        <f>AssignmentAnswers!#REF!=""</f>
        <v>#REF!</v>
      </c>
      <c r="P41" t="e">
        <f>IF(O41,COUNTIF($O$34:O41,TRUE),"")</f>
        <v>#REF!</v>
      </c>
      <c r="Q41" t="s">
        <v>255</v>
      </c>
    </row>
    <row r="42" spans="2:17" x14ac:dyDescent="0.25">
      <c r="B42" t="str">
        <f>Table8[[#This Row],[Dindex]]&amp;"-"&amp;Table8[[#This Row],[Question'#]]&amp;"-"&amp;Table8[[#This Row],[Sort]]</f>
        <v>2-9-4</v>
      </c>
      <c r="C42" t="s">
        <v>18</v>
      </c>
      <c r="D42" s="3">
        <v>11</v>
      </c>
      <c r="F42" t="s">
        <v>123</v>
      </c>
      <c r="G42" s="23">
        <v>2</v>
      </c>
      <c r="H42">
        <v>9</v>
      </c>
      <c r="I42">
        <v>4</v>
      </c>
      <c r="L42" s="17" t="s">
        <v>177</v>
      </c>
      <c r="N42" t="e">
        <f>AssignmentAnswers!#REF!</f>
        <v>#REF!</v>
      </c>
      <c r="O42" t="e">
        <f>AssignmentAnswers!#REF!=""</f>
        <v>#REF!</v>
      </c>
      <c r="P42" t="e">
        <f>IF(O42,COUNTIF($O$34:O42,TRUE),"")</f>
        <v>#REF!</v>
      </c>
      <c r="Q42" t="s">
        <v>256</v>
      </c>
    </row>
    <row r="43" spans="2:17" x14ac:dyDescent="0.25">
      <c r="B43" t="str">
        <f>Table8[[#This Row],[Dindex]]&amp;"-"&amp;Table8[[#This Row],[Question'#]]&amp;"-"&amp;Table8[[#This Row],[Sort]]</f>
        <v>2-8-1</v>
      </c>
      <c r="C43" t="s">
        <v>17</v>
      </c>
      <c r="D43" s="3">
        <v>1</v>
      </c>
      <c r="F43" t="s">
        <v>123</v>
      </c>
      <c r="G43" s="23">
        <v>2</v>
      </c>
      <c r="H43">
        <v>8</v>
      </c>
      <c r="I43">
        <v>1</v>
      </c>
      <c r="L43" s="17" t="s">
        <v>186</v>
      </c>
      <c r="N43" t="e">
        <f>AssignmentAnswers!#REF!</f>
        <v>#REF!</v>
      </c>
      <c r="O43" t="e">
        <f>AssignmentAnswers!#REF!=""</f>
        <v>#REF!</v>
      </c>
      <c r="P43" t="e">
        <f>IF(O43,COUNTIF($O$34:O43,TRUE),"")</f>
        <v>#REF!</v>
      </c>
      <c r="Q43" t="s">
        <v>257</v>
      </c>
    </row>
    <row r="44" spans="2:17" x14ac:dyDescent="0.25">
      <c r="B44" t="str">
        <f>Table8[[#This Row],[Dindex]]&amp;"-"&amp;Table8[[#This Row],[Question'#]]&amp;"-"&amp;Table8[[#This Row],[Sort]]</f>
        <v>2-8-2</v>
      </c>
      <c r="C44" t="s">
        <v>17</v>
      </c>
      <c r="D44" s="3">
        <v>3</v>
      </c>
      <c r="F44" t="s">
        <v>123</v>
      </c>
      <c r="G44" s="23">
        <v>2</v>
      </c>
      <c r="H44">
        <v>8</v>
      </c>
      <c r="I44">
        <v>2</v>
      </c>
      <c r="L44" s="17" t="s">
        <v>187</v>
      </c>
      <c r="N44" t="e">
        <f>AssignmentAnswers!#REF!</f>
        <v>#REF!</v>
      </c>
      <c r="O44" t="e">
        <f>AssignmentAnswers!#REF!=""</f>
        <v>#REF!</v>
      </c>
      <c r="P44" t="e">
        <f>IF(O44,COUNTIF($O$34:O44,TRUE),"")</f>
        <v>#REF!</v>
      </c>
      <c r="Q44" t="s">
        <v>258</v>
      </c>
    </row>
    <row r="45" spans="2:17" x14ac:dyDescent="0.25">
      <c r="B45" t="str">
        <f>Table8[[#This Row],[Dindex]]&amp;"-"&amp;Table8[[#This Row],[Question'#]]&amp;"-"&amp;Table8[[#This Row],[Sort]]</f>
        <v>2-8-3</v>
      </c>
      <c r="C45" t="s">
        <v>17</v>
      </c>
      <c r="D45" s="3">
        <v>5</v>
      </c>
      <c r="F45" t="s">
        <v>123</v>
      </c>
      <c r="G45" s="23">
        <v>2</v>
      </c>
      <c r="H45">
        <v>8</v>
      </c>
      <c r="I45">
        <v>3</v>
      </c>
      <c r="L45" s="17" t="s">
        <v>183</v>
      </c>
      <c r="N45" t="str">
        <f>AssignmentAnswers!C13</f>
        <v>Dataset:</v>
      </c>
      <c r="O45" t="b">
        <f>AssignmentAnswers!D14="Select a dataset from the dropdown menu"</f>
        <v>0</v>
      </c>
      <c r="P45" t="str">
        <f>IF(O45,COUNTIF($O$34:O45,TRUE),"")</f>
        <v/>
      </c>
      <c r="Q45" t="s">
        <v>259</v>
      </c>
    </row>
    <row r="46" spans="2:17" x14ac:dyDescent="0.25">
      <c r="B46" t="str">
        <f>Table8[[#This Row],[Dindex]]&amp;"-"&amp;Table8[[#This Row],[Question'#]]&amp;"-"&amp;Table8[[#This Row],[Sort]]</f>
        <v>2-8-4</v>
      </c>
      <c r="C46" t="s">
        <v>17</v>
      </c>
      <c r="D46" s="3">
        <v>7</v>
      </c>
      <c r="F46" t="s">
        <v>123</v>
      </c>
      <c r="G46" s="23">
        <v>2</v>
      </c>
      <c r="H46">
        <v>8</v>
      </c>
      <c r="I46">
        <v>4</v>
      </c>
      <c r="L46" s="17" t="s">
        <v>188</v>
      </c>
      <c r="N46" t="str">
        <f>AssignmentAnswers!C17</f>
        <v>Explain why you felt your choice was the best for your industry of the datasets provided:</v>
      </c>
      <c r="O46" t="b">
        <f>AssignmentAnswers!D18=""</f>
        <v>1</v>
      </c>
      <c r="P46">
        <f>IF(O46,COUNTIF($O$34:O46,TRUE),"")</f>
        <v>5</v>
      </c>
      <c r="Q46" t="s">
        <v>264</v>
      </c>
    </row>
    <row r="47" spans="2:17" x14ac:dyDescent="0.25">
      <c r="B47" t="str">
        <f>Table8[[#This Row],[Dindex]]&amp;"-"&amp;Table8[[#This Row],[Question'#]]&amp;"-"&amp;Table8[[#This Row],[Sort]]</f>
        <v>5-1-1</v>
      </c>
      <c r="C47" t="s">
        <v>109</v>
      </c>
      <c r="D47" s="3">
        <v>70302</v>
      </c>
      <c r="F47" t="s">
        <v>120</v>
      </c>
      <c r="G47" s="23">
        <v>5</v>
      </c>
      <c r="H47">
        <v>1</v>
      </c>
      <c r="I47">
        <v>1</v>
      </c>
      <c r="L47" s="17" t="s">
        <v>174</v>
      </c>
      <c r="N47" t="s">
        <v>235</v>
      </c>
      <c r="O47" t="b">
        <f>AssignmentAnswers!J21=""</f>
        <v>1</v>
      </c>
      <c r="P47">
        <f>IF(O47,COUNTIF($O$34:O47,TRUE),"")</f>
        <v>6</v>
      </c>
      <c r="Q47" t="str">
        <f>"Missing Answer: Select an answer for "&amp;Table7[[#This Row],[Question]]&amp;  " before submitting."</f>
        <v>Missing Answer: Select an answer for Question 1 before submitting.</v>
      </c>
    </row>
    <row r="48" spans="2:17" x14ac:dyDescent="0.25">
      <c r="B48" t="str">
        <f>Table8[[#This Row],[Dindex]]&amp;"-"&amp;Table8[[#This Row],[Question'#]]&amp;"-"&amp;Table8[[#This Row],[Sort]]</f>
        <v>5-1-2</v>
      </c>
      <c r="C48" t="s">
        <v>109</v>
      </c>
      <c r="D48" s="3">
        <v>70457</v>
      </c>
      <c r="F48" t="s">
        <v>120</v>
      </c>
      <c r="G48" s="23">
        <v>5</v>
      </c>
      <c r="H48">
        <v>1</v>
      </c>
      <c r="I48">
        <v>2</v>
      </c>
      <c r="L48" s="17" t="s">
        <v>194</v>
      </c>
      <c r="N48" t="s">
        <v>236</v>
      </c>
      <c r="O48" t="b">
        <f>AssignmentAnswers!J22=""</f>
        <v>1</v>
      </c>
      <c r="P48">
        <f>IF(O48,COUNTIF($O$34:O48,TRUE),"")</f>
        <v>7</v>
      </c>
      <c r="Q48" t="str">
        <f>"Missing Answer: Select an answer for "&amp;Table7[[#This Row],[Question]]&amp;  " before submitting."</f>
        <v>Missing Answer: Select an answer for Question 2 before submitting.</v>
      </c>
    </row>
    <row r="49" spans="2:17" x14ac:dyDescent="0.25">
      <c r="B49" t="str">
        <f>Table8[[#This Row],[Dindex]]&amp;"-"&amp;Table8[[#This Row],[Question'#]]&amp;"-"&amp;Table8[[#This Row],[Sort]]</f>
        <v>5-1-3</v>
      </c>
      <c r="C49" t="s">
        <v>109</v>
      </c>
      <c r="D49" s="3">
        <v>71022</v>
      </c>
      <c r="F49" t="s">
        <v>120</v>
      </c>
      <c r="G49" s="23">
        <v>5</v>
      </c>
      <c r="H49">
        <v>1</v>
      </c>
      <c r="I49">
        <v>3</v>
      </c>
      <c r="L49" s="17" t="s">
        <v>175</v>
      </c>
      <c r="N49" t="s">
        <v>237</v>
      </c>
      <c r="O49" t="b">
        <f>AssignmentAnswers!J23=""</f>
        <v>1</v>
      </c>
      <c r="P49">
        <f>IF(O49,COUNTIF($O$34:O49,TRUE),"")</f>
        <v>8</v>
      </c>
      <c r="Q49" t="str">
        <f>"Missing Answer: Select an answer for "&amp;Table7[[#This Row],[Question]]&amp;  " before submitting."</f>
        <v>Missing Answer: Select an answer for Question 3 before submitting.</v>
      </c>
    </row>
    <row r="50" spans="2:17" x14ac:dyDescent="0.25">
      <c r="B50" t="str">
        <f>Table8[[#This Row],[Dindex]]&amp;"-"&amp;Table8[[#This Row],[Question'#]]&amp;"-"&amp;Table8[[#This Row],[Sort]]</f>
        <v>5-1-4</v>
      </c>
      <c r="C50" t="s">
        <v>109</v>
      </c>
      <c r="D50" s="3">
        <v>71293</v>
      </c>
      <c r="F50" t="s">
        <v>120</v>
      </c>
      <c r="G50" s="23">
        <v>5</v>
      </c>
      <c r="H50">
        <v>1</v>
      </c>
      <c r="I50">
        <v>4</v>
      </c>
      <c r="L50" s="17" t="s">
        <v>201</v>
      </c>
      <c r="N50" t="s">
        <v>238</v>
      </c>
      <c r="O50" t="b">
        <f>AssignmentAnswers!J24=""</f>
        <v>1</v>
      </c>
      <c r="P50">
        <f>IF(O50,COUNTIF($O$34:O50,TRUE),"")</f>
        <v>9</v>
      </c>
      <c r="Q50" t="str">
        <f>"Missing Answer: Select an answer for "&amp;Table7[[#This Row],[Question]]&amp;  " before submitting."</f>
        <v>Missing Answer: Select an answer for Question 4 before submitting.</v>
      </c>
    </row>
    <row r="51" spans="2:17" x14ac:dyDescent="0.25">
      <c r="B51" t="str">
        <f>Table8[[#This Row],[Dindex]]&amp;"-"&amp;Table8[[#This Row],[Question'#]]&amp;"-"&amp;Table8[[#This Row],[Sort]]</f>
        <v>3-2-1</v>
      </c>
      <c r="C51" t="s">
        <v>31</v>
      </c>
      <c r="D51" s="3">
        <v>69294</v>
      </c>
      <c r="F51" t="s">
        <v>122</v>
      </c>
      <c r="G51" s="23">
        <v>3</v>
      </c>
      <c r="H51">
        <v>2</v>
      </c>
      <c r="I51">
        <v>1</v>
      </c>
      <c r="L51" s="17" t="s">
        <v>215</v>
      </c>
      <c r="N51" t="s">
        <v>239</v>
      </c>
      <c r="O51" t="b">
        <f>AssignmentAnswers!J25=""</f>
        <v>1</v>
      </c>
      <c r="P51">
        <f>IF(O51,COUNTIF($O$34:O51,TRUE),"")</f>
        <v>10</v>
      </c>
      <c r="Q51" t="str">
        <f>"Missing Answer: Select an answer for "&amp;Table7[[#This Row],[Question]]&amp;  " before submitting."</f>
        <v>Missing Answer: Select an answer for Question 5 before submitting.</v>
      </c>
    </row>
    <row r="52" spans="2:17" x14ac:dyDescent="0.25">
      <c r="B52" t="str">
        <f>Table8[[#This Row],[Dindex]]&amp;"-"&amp;Table8[[#This Row],[Question'#]]&amp;"-"&amp;Table8[[#This Row],[Sort]]</f>
        <v>3-2-2</v>
      </c>
      <c r="C52" t="s">
        <v>31</v>
      </c>
      <c r="D52" s="3">
        <v>71838</v>
      </c>
      <c r="F52" t="s">
        <v>122</v>
      </c>
      <c r="G52" s="23">
        <v>3</v>
      </c>
      <c r="H52">
        <v>2</v>
      </c>
      <c r="I52">
        <v>2</v>
      </c>
      <c r="L52" s="17" t="s">
        <v>202</v>
      </c>
      <c r="N52" t="s">
        <v>240</v>
      </c>
      <c r="O52" t="b">
        <f>AssignmentAnswers!J26=""</f>
        <v>1</v>
      </c>
      <c r="P52">
        <f>IF(O52,COUNTIF($O$34:O52,TRUE),"")</f>
        <v>11</v>
      </c>
      <c r="Q52" t="str">
        <f>"Missing Answer: Select an answer for "&amp;Table7[[#This Row],[Question]]&amp;  " before submitting."</f>
        <v>Missing Answer: Select an answer for Question 6 before submitting.</v>
      </c>
    </row>
    <row r="53" spans="2:17" x14ac:dyDescent="0.25">
      <c r="B53" t="str">
        <f>Table8[[#This Row],[Dindex]]&amp;"-"&amp;Table8[[#This Row],[Question'#]]&amp;"-"&amp;Table8[[#This Row],[Sort]]</f>
        <v>3-2-3</v>
      </c>
      <c r="C53" t="s">
        <v>31</v>
      </c>
      <c r="D53" s="3">
        <v>74604</v>
      </c>
      <c r="F53" t="s">
        <v>122</v>
      </c>
      <c r="G53" s="23">
        <v>3</v>
      </c>
      <c r="H53">
        <v>2</v>
      </c>
      <c r="I53">
        <v>3</v>
      </c>
      <c r="L53" s="17" t="s">
        <v>195</v>
      </c>
      <c r="N53" t="s">
        <v>241</v>
      </c>
      <c r="O53" t="b">
        <f>AssignmentAnswers!J27=""</f>
        <v>1</v>
      </c>
      <c r="P53">
        <f>IF(O53,COUNTIF($O$34:O53,TRUE),"")</f>
        <v>12</v>
      </c>
      <c r="Q53" t="str">
        <f>"Missing Answer: Select an answer for "&amp;Table7[[#This Row],[Question]]&amp;  " before submitting."</f>
        <v>Missing Answer: Select an answer for Question 7 before submitting.</v>
      </c>
    </row>
    <row r="54" spans="2:17" x14ac:dyDescent="0.25">
      <c r="B54" t="str">
        <f>Table8[[#This Row],[Dindex]]&amp;"-"&amp;Table8[[#This Row],[Question'#]]&amp;"-"&amp;Table8[[#This Row],[Sort]]</f>
        <v>3-2-4</v>
      </c>
      <c r="C54" t="s">
        <v>31</v>
      </c>
      <c r="D54" s="3">
        <v>359154</v>
      </c>
      <c r="F54" t="s">
        <v>122</v>
      </c>
      <c r="G54" s="23">
        <v>3</v>
      </c>
      <c r="H54">
        <v>2</v>
      </c>
      <c r="I54">
        <v>4</v>
      </c>
      <c r="L54" s="17" t="s">
        <v>184</v>
      </c>
      <c r="N54" t="s">
        <v>242</v>
      </c>
      <c r="O54" t="b">
        <f>AssignmentAnswers!J28=""</f>
        <v>1</v>
      </c>
      <c r="P54">
        <f>IF(O54,COUNTIF($O$34:O54,TRUE),"")</f>
        <v>13</v>
      </c>
      <c r="Q54" t="str">
        <f>"Missing Answer: Select an answer for "&amp;Table7[[#This Row],[Question]]&amp;  " before submitting."</f>
        <v>Missing Answer: Select an answer for Question 8 before submitting.</v>
      </c>
    </row>
    <row r="55" spans="2:17" x14ac:dyDescent="0.25">
      <c r="B55" t="str">
        <f>Table8[[#This Row],[Dindex]]&amp;"-"&amp;Table8[[#This Row],[Question'#]]&amp;"-"&amp;Table8[[#This Row],[Sort]]</f>
        <v>4-4-1</v>
      </c>
      <c r="C55" t="s">
        <v>99</v>
      </c>
      <c r="D55" t="s">
        <v>101</v>
      </c>
      <c r="F55" t="s">
        <v>121</v>
      </c>
      <c r="G55" s="23">
        <v>4</v>
      </c>
      <c r="H55">
        <v>4</v>
      </c>
      <c r="I55">
        <v>1</v>
      </c>
      <c r="L55" s="17" t="s">
        <v>179</v>
      </c>
      <c r="N55" t="s">
        <v>243</v>
      </c>
      <c r="O55" t="b">
        <f>AssignmentAnswers!J29=""</f>
        <v>1</v>
      </c>
      <c r="P55">
        <f>IF(O55,COUNTIF($O$34:O55,TRUE),"")</f>
        <v>14</v>
      </c>
      <c r="Q55" t="str">
        <f>"Missing Answer: Select an answer for "&amp;Table7[[#This Row],[Question]]&amp;  " before submitting."</f>
        <v>Missing Answer: Select an answer for Question 9 before submitting.</v>
      </c>
    </row>
    <row r="56" spans="2:17" x14ac:dyDescent="0.25">
      <c r="B56" t="str">
        <f>Table8[[#This Row],[Dindex]]&amp;"-"&amp;Table8[[#This Row],[Question'#]]&amp;"-"&amp;Table8[[#This Row],[Sort]]</f>
        <v>4-4-2</v>
      </c>
      <c r="C56" t="s">
        <v>99</v>
      </c>
      <c r="D56" t="s">
        <v>97</v>
      </c>
      <c r="F56" t="s">
        <v>121</v>
      </c>
      <c r="G56" s="23">
        <v>4</v>
      </c>
      <c r="H56">
        <v>4</v>
      </c>
      <c r="I56">
        <v>2</v>
      </c>
      <c r="L56" s="17" t="s">
        <v>189</v>
      </c>
      <c r="N56" t="s">
        <v>244</v>
      </c>
      <c r="O56" t="b">
        <f>AssignmentAnswers!J30=""</f>
        <v>1</v>
      </c>
      <c r="P56">
        <f>IF(O56,COUNTIF($O$34:O56,TRUE),"")</f>
        <v>15</v>
      </c>
      <c r="Q56" t="str">
        <f>"Missing Answer: Select an answer for "&amp;Table7[[#This Row],[Question]]&amp;  " before submitting."</f>
        <v>Missing Answer: Select an answer for Question 10 before submitting.</v>
      </c>
    </row>
    <row r="57" spans="2:17" x14ac:dyDescent="0.25">
      <c r="B57" t="str">
        <f>Table8[[#This Row],[Dindex]]&amp;"-"&amp;Table8[[#This Row],[Question'#]]&amp;"-"&amp;Table8[[#This Row],[Sort]]</f>
        <v>4-4-3</v>
      </c>
      <c r="C57" t="s">
        <v>99</v>
      </c>
      <c r="D57" t="s">
        <v>102</v>
      </c>
      <c r="F57" t="s">
        <v>121</v>
      </c>
      <c r="G57" s="23">
        <v>4</v>
      </c>
      <c r="H57">
        <v>4</v>
      </c>
      <c r="I57">
        <v>3</v>
      </c>
      <c r="L57" s="17" t="s">
        <v>190</v>
      </c>
      <c r="N57" t="str">
        <f>AssignmentAnswers!B32</f>
        <v>If you could chose anything, what would be the most interesting dataset in your industry you would have liked to work with? (Brief description and why)</v>
      </c>
      <c r="O57" t="b">
        <f>AssignmentAnswers!D33=""</f>
        <v>1</v>
      </c>
      <c r="P57">
        <f>IF(O57,COUNTIF($O$34:O57,TRUE),"")</f>
        <v>16</v>
      </c>
      <c r="Q57" t="s">
        <v>261</v>
      </c>
    </row>
    <row r="58" spans="2:17" x14ac:dyDescent="0.25">
      <c r="B58" t="str">
        <f>Table8[[#This Row],[Dindex]]&amp;"-"&amp;Table8[[#This Row],[Question'#]]&amp;"-"&amp;Table8[[#This Row],[Sort]]</f>
        <v>4-4-4</v>
      </c>
      <c r="C58" t="s">
        <v>99</v>
      </c>
      <c r="D58" t="s">
        <v>98</v>
      </c>
      <c r="F58" t="s">
        <v>121</v>
      </c>
      <c r="G58" s="23">
        <v>4</v>
      </c>
      <c r="H58">
        <v>4</v>
      </c>
      <c r="I58">
        <v>4</v>
      </c>
      <c r="L58" s="17" t="s">
        <v>180</v>
      </c>
      <c r="N58" t="s">
        <v>247</v>
      </c>
      <c r="O58" t="b">
        <f>COUNTIF(O35:O57,TRUE)=0</f>
        <v>0</v>
      </c>
      <c r="P58" t="str">
        <f>IF(O58,COUNTIF($O$34:O58,TRUE),"")</f>
        <v/>
      </c>
      <c r="Q58" t="s">
        <v>248</v>
      </c>
    </row>
    <row r="59" spans="2:17" x14ac:dyDescent="0.25">
      <c r="B59" t="str">
        <f>Table8[[#This Row],[Dindex]]&amp;"-"&amp;Table8[[#This Row],[Question'#]]&amp;"-"&amp;Table8[[#This Row],[Sort]]</f>
        <v>3-6-1</v>
      </c>
      <c r="C59" t="s">
        <v>41</v>
      </c>
      <c r="D59" t="s">
        <v>35</v>
      </c>
      <c r="F59" t="s">
        <v>122</v>
      </c>
      <c r="G59" s="23">
        <v>3</v>
      </c>
      <c r="H59">
        <v>6</v>
      </c>
      <c r="I59">
        <v>1</v>
      </c>
      <c r="L59" s="17" t="s">
        <v>160</v>
      </c>
    </row>
    <row r="60" spans="2:17" x14ac:dyDescent="0.25">
      <c r="B60" t="str">
        <f>Table8[[#This Row],[Dindex]]&amp;"-"&amp;Table8[[#This Row],[Question'#]]&amp;"-"&amp;Table8[[#This Row],[Sort]]</f>
        <v>3-6-2</v>
      </c>
      <c r="C60" t="s">
        <v>41</v>
      </c>
      <c r="D60" t="s">
        <v>34</v>
      </c>
      <c r="F60" t="s">
        <v>122</v>
      </c>
      <c r="G60" s="23">
        <v>3</v>
      </c>
      <c r="H60">
        <v>6</v>
      </c>
      <c r="I60">
        <v>2</v>
      </c>
      <c r="L60" s="17" t="s">
        <v>191</v>
      </c>
    </row>
    <row r="61" spans="2:17" x14ac:dyDescent="0.25">
      <c r="B61" t="str">
        <f>Table8[[#This Row],[Dindex]]&amp;"-"&amp;Table8[[#This Row],[Question'#]]&amp;"-"&amp;Table8[[#This Row],[Sort]]</f>
        <v>3-6-3</v>
      </c>
      <c r="C61" t="s">
        <v>41</v>
      </c>
      <c r="D61" t="s">
        <v>38</v>
      </c>
      <c r="F61" t="s">
        <v>122</v>
      </c>
      <c r="G61" s="23">
        <v>3</v>
      </c>
      <c r="H61">
        <v>6</v>
      </c>
      <c r="I61">
        <v>3</v>
      </c>
      <c r="L61" s="17" t="s">
        <v>203</v>
      </c>
    </row>
    <row r="62" spans="2:17" x14ac:dyDescent="0.25">
      <c r="B62" t="str">
        <f>Table8[[#This Row],[Dindex]]&amp;"-"&amp;Table8[[#This Row],[Question'#]]&amp;"-"&amp;Table8[[#This Row],[Sort]]</f>
        <v>3-6-4</v>
      </c>
      <c r="C62" t="s">
        <v>41</v>
      </c>
      <c r="D62" t="s">
        <v>36</v>
      </c>
      <c r="F62" t="s">
        <v>122</v>
      </c>
      <c r="G62" s="23">
        <v>3</v>
      </c>
      <c r="H62">
        <v>6</v>
      </c>
      <c r="I62">
        <v>4</v>
      </c>
      <c r="L62" s="17" t="s">
        <v>161</v>
      </c>
    </row>
    <row r="63" spans="2:17" x14ac:dyDescent="0.25">
      <c r="B63" t="str">
        <f>Table8[[#This Row],[Dindex]]&amp;"-"&amp;Table8[[#This Row],[Question'#]]&amp;"-"&amp;Table8[[#This Row],[Sort]]</f>
        <v>3-5-1</v>
      </c>
      <c r="C63" t="s">
        <v>42</v>
      </c>
      <c r="D63" s="4">
        <v>1.2999999999999999E-2</v>
      </c>
      <c r="F63" t="s">
        <v>122</v>
      </c>
      <c r="G63" s="23">
        <v>3</v>
      </c>
      <c r="H63">
        <v>5</v>
      </c>
      <c r="I63">
        <v>1</v>
      </c>
      <c r="L63" s="17" t="s">
        <v>204</v>
      </c>
    </row>
    <row r="64" spans="2:17" x14ac:dyDescent="0.25">
      <c r="B64" t="str">
        <f>Table8[[#This Row],[Dindex]]&amp;"-"&amp;Table8[[#This Row],[Question'#]]&amp;"-"&amp;Table8[[#This Row],[Sort]]</f>
        <v>3-5-2</v>
      </c>
      <c r="C64" t="s">
        <v>42</v>
      </c>
      <c r="D64" s="4">
        <v>1.4999999999999999E-2</v>
      </c>
      <c r="F64" t="s">
        <v>122</v>
      </c>
      <c r="G64" s="23">
        <v>3</v>
      </c>
      <c r="H64">
        <v>5</v>
      </c>
      <c r="I64">
        <v>2</v>
      </c>
      <c r="L64" s="17" t="s">
        <v>176</v>
      </c>
    </row>
    <row r="65" spans="2:12" x14ac:dyDescent="0.25">
      <c r="B65" t="str">
        <f>Table8[[#This Row],[Dindex]]&amp;"-"&amp;Table8[[#This Row],[Question'#]]&amp;"-"&amp;Table8[[#This Row],[Sort]]</f>
        <v>3-5-3</v>
      </c>
      <c r="C65" t="s">
        <v>42</v>
      </c>
      <c r="D65" s="4">
        <v>1.7000000000000001E-2</v>
      </c>
      <c r="F65" t="s">
        <v>122</v>
      </c>
      <c r="G65" s="23">
        <v>3</v>
      </c>
      <c r="H65">
        <v>5</v>
      </c>
      <c r="I65">
        <v>3</v>
      </c>
      <c r="L65" s="17" t="s">
        <v>205</v>
      </c>
    </row>
    <row r="66" spans="2:12" x14ac:dyDescent="0.25">
      <c r="B66" t="str">
        <f>Table8[[#This Row],[Dindex]]&amp;"-"&amp;Table8[[#This Row],[Question'#]]&amp;"-"&amp;Table8[[#This Row],[Sort]]</f>
        <v>3-5-4</v>
      </c>
      <c r="C66" t="s">
        <v>42</v>
      </c>
      <c r="D66" s="4">
        <v>1.9E-2</v>
      </c>
      <c r="F66" t="s">
        <v>122</v>
      </c>
      <c r="G66" s="23">
        <v>3</v>
      </c>
      <c r="H66">
        <v>5</v>
      </c>
      <c r="I66">
        <v>4</v>
      </c>
      <c r="L66" s="17" t="s">
        <v>216</v>
      </c>
    </row>
    <row r="67" spans="2:12" x14ac:dyDescent="0.25">
      <c r="B67" t="str">
        <f>Table8[[#This Row],[Dindex]]&amp;"-"&amp;Table8[[#This Row],[Question'#]]&amp;"-"&amp;Table8[[#This Row],[Sort]]</f>
        <v>3-10-1</v>
      </c>
      <c r="C67" t="s">
        <v>45</v>
      </c>
      <c r="D67" s="4">
        <v>0.57799999999999996</v>
      </c>
      <c r="F67" t="s">
        <v>122</v>
      </c>
      <c r="G67" s="23">
        <v>3</v>
      </c>
      <c r="H67">
        <v>10</v>
      </c>
      <c r="I67">
        <v>1</v>
      </c>
      <c r="L67" s="17" t="s">
        <v>217</v>
      </c>
    </row>
    <row r="68" spans="2:12" x14ac:dyDescent="0.25">
      <c r="B68" t="str">
        <f>Table8[[#This Row],[Dindex]]&amp;"-"&amp;Table8[[#This Row],[Question'#]]&amp;"-"&amp;Table8[[#This Row],[Sort]]</f>
        <v>3-10-2</v>
      </c>
      <c r="C68" t="s">
        <v>45</v>
      </c>
      <c r="D68" s="4">
        <v>0.747</v>
      </c>
      <c r="F68" t="s">
        <v>122</v>
      </c>
      <c r="G68" s="23">
        <v>3</v>
      </c>
      <c r="H68">
        <v>10</v>
      </c>
      <c r="I68">
        <v>2</v>
      </c>
      <c r="L68" s="17" t="s">
        <v>162</v>
      </c>
    </row>
    <row r="69" spans="2:12" x14ac:dyDescent="0.25">
      <c r="B69" t="str">
        <f>Table8[[#This Row],[Dindex]]&amp;"-"&amp;Table8[[#This Row],[Question'#]]&amp;"-"&amp;Table8[[#This Row],[Sort]]</f>
        <v>3-10-3</v>
      </c>
      <c r="C69" t="s">
        <v>45</v>
      </c>
      <c r="D69" s="4">
        <v>0.81200000000000006</v>
      </c>
      <c r="F69" t="s">
        <v>122</v>
      </c>
      <c r="G69" s="23">
        <v>3</v>
      </c>
      <c r="H69">
        <v>10</v>
      </c>
      <c r="I69">
        <v>3</v>
      </c>
      <c r="L69" s="17" t="s">
        <v>181</v>
      </c>
    </row>
    <row r="70" spans="2:12" x14ac:dyDescent="0.25">
      <c r="B70" t="str">
        <f>Table8[[#This Row],[Dindex]]&amp;"-"&amp;Table8[[#This Row],[Question'#]]&amp;"-"&amp;Table8[[#This Row],[Sort]]</f>
        <v>3-10-4</v>
      </c>
      <c r="C70" t="s">
        <v>45</v>
      </c>
      <c r="D70" s="4">
        <v>0.84099999999999997</v>
      </c>
      <c r="F70" t="s">
        <v>122</v>
      </c>
      <c r="G70" s="23">
        <v>3</v>
      </c>
      <c r="H70">
        <v>10</v>
      </c>
      <c r="I70">
        <v>4</v>
      </c>
      <c r="L70" s="17" t="s">
        <v>206</v>
      </c>
    </row>
    <row r="71" spans="2:12" x14ac:dyDescent="0.25">
      <c r="B71" t="str">
        <f>Table8[[#This Row],[Dindex]]&amp;"-"&amp;Table8[[#This Row],[Question'#]]&amp;"-"&amp;Table8[[#This Row],[Sort]]</f>
        <v>3-9-1</v>
      </c>
      <c r="C71" t="s">
        <v>44</v>
      </c>
      <c r="D71" s="4">
        <v>0.49299999999999999</v>
      </c>
      <c r="F71" t="s">
        <v>122</v>
      </c>
      <c r="G71" s="23">
        <v>3</v>
      </c>
      <c r="H71">
        <v>9</v>
      </c>
      <c r="I71">
        <v>1</v>
      </c>
      <c r="L71" s="17" t="s">
        <v>207</v>
      </c>
    </row>
    <row r="72" spans="2:12" x14ac:dyDescent="0.25">
      <c r="B72" t="str">
        <f>Table8[[#This Row],[Dindex]]&amp;"-"&amp;Table8[[#This Row],[Question'#]]&amp;"-"&amp;Table8[[#This Row],[Sort]]</f>
        <v>3-9-2</v>
      </c>
      <c r="C72" t="s">
        <v>44</v>
      </c>
      <c r="D72" s="4">
        <v>0.55200000000000005</v>
      </c>
      <c r="F72" t="s">
        <v>122</v>
      </c>
      <c r="G72" s="23">
        <v>3</v>
      </c>
      <c r="H72">
        <v>9</v>
      </c>
      <c r="I72">
        <v>2</v>
      </c>
      <c r="L72" s="17" t="s">
        <v>163</v>
      </c>
    </row>
    <row r="73" spans="2:12" x14ac:dyDescent="0.25">
      <c r="B73" t="str">
        <f>Table8[[#This Row],[Dindex]]&amp;"-"&amp;Table8[[#This Row],[Question'#]]&amp;"-"&amp;Table8[[#This Row],[Sort]]</f>
        <v>3-9-3</v>
      </c>
      <c r="C73" t="s">
        <v>44</v>
      </c>
      <c r="D73" s="4">
        <v>0.61099999999999999</v>
      </c>
      <c r="F73" t="s">
        <v>122</v>
      </c>
      <c r="G73" s="23">
        <v>3</v>
      </c>
      <c r="H73">
        <v>9</v>
      </c>
      <c r="I73">
        <v>3</v>
      </c>
      <c r="L73" s="17" t="s">
        <v>164</v>
      </c>
    </row>
    <row r="74" spans="2:12" x14ac:dyDescent="0.25">
      <c r="B74" t="str">
        <f>Table8[[#This Row],[Dindex]]&amp;"-"&amp;Table8[[#This Row],[Question'#]]&amp;"-"&amp;Table8[[#This Row],[Sort]]</f>
        <v>3-9-4</v>
      </c>
      <c r="C74" t="s">
        <v>44</v>
      </c>
      <c r="D74" s="4">
        <v>0.71699999999999997</v>
      </c>
      <c r="F74" t="s">
        <v>122</v>
      </c>
      <c r="G74" s="23">
        <v>3</v>
      </c>
      <c r="H74">
        <v>9</v>
      </c>
      <c r="I74">
        <v>4</v>
      </c>
      <c r="L74" s="17" t="s">
        <v>165</v>
      </c>
    </row>
    <row r="75" spans="2:12" x14ac:dyDescent="0.25">
      <c r="B75" t="str">
        <f>Table8[[#This Row],[Dindex]]&amp;"-"&amp;Table8[[#This Row],[Question'#]]&amp;"-"&amp;Table8[[#This Row],[Sort]]</f>
        <v>4-3-1</v>
      </c>
      <c r="C75" t="s">
        <v>105</v>
      </c>
      <c r="D75" s="4">
        <v>0.17</v>
      </c>
      <c r="F75" t="s">
        <v>121</v>
      </c>
      <c r="G75" s="23">
        <v>4</v>
      </c>
      <c r="H75">
        <v>3</v>
      </c>
      <c r="I75">
        <v>1</v>
      </c>
      <c r="L75" s="17" t="s">
        <v>166</v>
      </c>
    </row>
    <row r="76" spans="2:12" x14ac:dyDescent="0.25">
      <c r="B76" t="str">
        <f>Table8[[#This Row],[Dindex]]&amp;"-"&amp;Table8[[#This Row],[Question'#]]&amp;"-"&amp;Table8[[#This Row],[Sort]]</f>
        <v>4-3-2</v>
      </c>
      <c r="C76" t="s">
        <v>105</v>
      </c>
      <c r="D76" s="4">
        <v>0.24</v>
      </c>
      <c r="F76" t="s">
        <v>121</v>
      </c>
      <c r="G76" s="23">
        <v>4</v>
      </c>
      <c r="H76">
        <v>3</v>
      </c>
      <c r="I76">
        <v>2</v>
      </c>
      <c r="L76" s="17" t="s">
        <v>167</v>
      </c>
    </row>
    <row r="77" spans="2:12" x14ac:dyDescent="0.25">
      <c r="B77" t="str">
        <f>Table8[[#This Row],[Dindex]]&amp;"-"&amp;Table8[[#This Row],[Question'#]]&amp;"-"&amp;Table8[[#This Row],[Sort]]</f>
        <v>4-3-3</v>
      </c>
      <c r="C77" t="s">
        <v>105</v>
      </c>
      <c r="D77" s="4">
        <v>0.27</v>
      </c>
      <c r="F77" t="s">
        <v>121</v>
      </c>
      <c r="G77" s="23">
        <v>4</v>
      </c>
      <c r="H77">
        <v>3</v>
      </c>
      <c r="I77">
        <v>3</v>
      </c>
      <c r="L77" s="17" t="s">
        <v>168</v>
      </c>
    </row>
    <row r="78" spans="2:12" x14ac:dyDescent="0.25">
      <c r="B78" t="str">
        <f>Table8[[#This Row],[Dindex]]&amp;"-"&amp;Table8[[#This Row],[Question'#]]&amp;"-"&amp;Table8[[#This Row],[Sort]]</f>
        <v>4-3-4</v>
      </c>
      <c r="C78" t="s">
        <v>105</v>
      </c>
      <c r="D78" s="4">
        <v>0.31</v>
      </c>
      <c r="F78" t="s">
        <v>121</v>
      </c>
      <c r="G78" s="23">
        <v>4</v>
      </c>
      <c r="H78">
        <v>3</v>
      </c>
      <c r="I78">
        <v>4</v>
      </c>
      <c r="L78" s="17" t="s">
        <v>169</v>
      </c>
    </row>
    <row r="79" spans="2:12" x14ac:dyDescent="0.25">
      <c r="B79" t="str">
        <f>Table8[[#This Row],[Dindex]]&amp;"-"&amp;Table8[[#This Row],[Question'#]]&amp;"-"&amp;Table8[[#This Row],[Sort]]</f>
        <v>1-9-1</v>
      </c>
      <c r="C79" t="s">
        <v>89</v>
      </c>
      <c r="D79" s="4">
        <v>0.23699999999999999</v>
      </c>
      <c r="F79" t="s">
        <v>119</v>
      </c>
      <c r="G79" s="23">
        <v>1</v>
      </c>
      <c r="H79">
        <v>9</v>
      </c>
      <c r="I79">
        <v>1</v>
      </c>
      <c r="L79" s="17" t="s">
        <v>170</v>
      </c>
    </row>
    <row r="80" spans="2:12" x14ac:dyDescent="0.25">
      <c r="B80" t="str">
        <f>Table8[[#This Row],[Dindex]]&amp;"-"&amp;Table8[[#This Row],[Question'#]]&amp;"-"&amp;Table8[[#This Row],[Sort]]</f>
        <v>1-9-2</v>
      </c>
      <c r="C80" t="s">
        <v>89</v>
      </c>
      <c r="D80" s="4">
        <v>0.32</v>
      </c>
      <c r="F80" t="s">
        <v>119</v>
      </c>
      <c r="G80" s="23">
        <v>1</v>
      </c>
      <c r="H80">
        <v>9</v>
      </c>
      <c r="I80">
        <v>2</v>
      </c>
      <c r="L80" s="17" t="s">
        <v>171</v>
      </c>
    </row>
    <row r="81" spans="2:12" x14ac:dyDescent="0.25">
      <c r="B81" t="str">
        <f>Table8[[#This Row],[Dindex]]&amp;"-"&amp;Table8[[#This Row],[Question'#]]&amp;"-"&amp;Table8[[#This Row],[Sort]]</f>
        <v>1-9-3</v>
      </c>
      <c r="C81" t="s">
        <v>89</v>
      </c>
      <c r="D81" s="4">
        <v>0.38400000000000001</v>
      </c>
      <c r="F81" t="s">
        <v>119</v>
      </c>
      <c r="G81" s="23">
        <v>1</v>
      </c>
      <c r="H81">
        <v>9</v>
      </c>
      <c r="I81">
        <v>3</v>
      </c>
      <c r="L81" s="17" t="s">
        <v>185</v>
      </c>
    </row>
    <row r="82" spans="2:12" x14ac:dyDescent="0.25">
      <c r="B82" t="str">
        <f>Table8[[#This Row],[Dindex]]&amp;"-"&amp;Table8[[#This Row],[Question'#]]&amp;"-"&amp;Table8[[#This Row],[Sort]]</f>
        <v>1-9-4</v>
      </c>
      <c r="C82" t="s">
        <v>89</v>
      </c>
      <c r="D82" s="4">
        <v>0.81200000000000006</v>
      </c>
      <c r="F82" t="s">
        <v>119</v>
      </c>
      <c r="G82" s="23">
        <v>1</v>
      </c>
      <c r="H82">
        <v>9</v>
      </c>
      <c r="I82">
        <v>4</v>
      </c>
      <c r="L82" s="17" t="s">
        <v>208</v>
      </c>
    </row>
    <row r="83" spans="2:12" x14ac:dyDescent="0.25">
      <c r="B83" t="str">
        <f>Table8[[#This Row],[Dindex]]&amp;"-"&amp;Table8[[#This Row],[Question'#]]&amp;"-"&amp;Table8[[#This Row],[Sort]]</f>
        <v>1-6-1</v>
      </c>
      <c r="C83" t="s">
        <v>88</v>
      </c>
      <c r="D83" s="4">
        <v>0.121</v>
      </c>
      <c r="F83" t="s">
        <v>119</v>
      </c>
      <c r="G83" s="23">
        <v>1</v>
      </c>
      <c r="H83">
        <v>6</v>
      </c>
      <c r="I83">
        <v>1</v>
      </c>
      <c r="L83" s="17" t="s">
        <v>196</v>
      </c>
    </row>
    <row r="84" spans="2:12" x14ac:dyDescent="0.25">
      <c r="B84" t="str">
        <f>Table8[[#This Row],[Dindex]]&amp;"-"&amp;Table8[[#This Row],[Question'#]]&amp;"-"&amp;Table8[[#This Row],[Sort]]</f>
        <v>1-6-2</v>
      </c>
      <c r="C84" t="s">
        <v>88</v>
      </c>
      <c r="D84" s="4">
        <v>0.747</v>
      </c>
      <c r="F84" t="s">
        <v>119</v>
      </c>
      <c r="G84" s="23">
        <v>1</v>
      </c>
      <c r="H84">
        <v>6</v>
      </c>
      <c r="I84">
        <v>2</v>
      </c>
      <c r="L84" s="17" t="s">
        <v>209</v>
      </c>
    </row>
    <row r="85" spans="2:12" x14ac:dyDescent="0.25">
      <c r="B85" t="str">
        <f>Table8[[#This Row],[Dindex]]&amp;"-"&amp;Table8[[#This Row],[Question'#]]&amp;"-"&amp;Table8[[#This Row],[Sort]]</f>
        <v>1-6-3</v>
      </c>
      <c r="C85" t="s">
        <v>88</v>
      </c>
      <c r="D85" s="4">
        <v>0.82199999999999995</v>
      </c>
      <c r="F85" t="s">
        <v>119</v>
      </c>
      <c r="G85" s="23">
        <v>1</v>
      </c>
      <c r="H85">
        <v>6</v>
      </c>
      <c r="I85">
        <v>3</v>
      </c>
      <c r="L85" s="17" t="s">
        <v>210</v>
      </c>
    </row>
    <row r="86" spans="2:12" x14ac:dyDescent="0.25">
      <c r="B86" t="str">
        <f>Table8[[#This Row],[Dindex]]&amp;"-"&amp;Table8[[#This Row],[Question'#]]&amp;"-"&amp;Table8[[#This Row],[Sort]]</f>
        <v>1-6-4</v>
      </c>
      <c r="C86" t="s">
        <v>88</v>
      </c>
      <c r="D86" s="4">
        <v>0.879</v>
      </c>
      <c r="F86" t="s">
        <v>119</v>
      </c>
      <c r="G86" s="23">
        <v>1</v>
      </c>
      <c r="H86">
        <v>6</v>
      </c>
      <c r="I86">
        <v>4</v>
      </c>
      <c r="L86" s="17" t="s">
        <v>211</v>
      </c>
    </row>
    <row r="87" spans="2:12" x14ac:dyDescent="0.25">
      <c r="B87" t="str">
        <f>Table8[[#This Row],[Dindex]]&amp;"-"&amp;Table8[[#This Row],[Question'#]]&amp;"-"&amp;Table8[[#This Row],[Sort]]</f>
        <v>1-8-1</v>
      </c>
      <c r="C87" t="s">
        <v>87</v>
      </c>
      <c r="D87" s="4">
        <v>0.434</v>
      </c>
      <c r="F87" t="s">
        <v>119</v>
      </c>
      <c r="G87" s="23">
        <v>1</v>
      </c>
      <c r="H87">
        <v>8</v>
      </c>
      <c r="I87">
        <v>1</v>
      </c>
      <c r="L87" s="17" t="s">
        <v>197</v>
      </c>
    </row>
    <row r="88" spans="2:12" x14ac:dyDescent="0.25">
      <c r="B88" t="str">
        <f>Table8[[#This Row],[Dindex]]&amp;"-"&amp;Table8[[#This Row],[Question'#]]&amp;"-"&amp;Table8[[#This Row],[Sort]]</f>
        <v>1-8-2</v>
      </c>
      <c r="C88" t="s">
        <v>87</v>
      </c>
      <c r="D88" s="4">
        <v>0.47599999999999998</v>
      </c>
      <c r="F88" t="s">
        <v>119</v>
      </c>
      <c r="G88" s="23">
        <v>1</v>
      </c>
      <c r="H88">
        <v>8</v>
      </c>
      <c r="I88">
        <v>2</v>
      </c>
      <c r="L88" s="17" t="s">
        <v>212</v>
      </c>
    </row>
    <row r="89" spans="2:12" x14ac:dyDescent="0.25">
      <c r="B89" t="str">
        <f>Table8[[#This Row],[Dindex]]&amp;"-"&amp;Table8[[#This Row],[Question'#]]&amp;"-"&amp;Table8[[#This Row],[Sort]]</f>
        <v>1-8-3</v>
      </c>
      <c r="C89" t="s">
        <v>87</v>
      </c>
      <c r="D89" s="4">
        <v>0.51800000000000002</v>
      </c>
      <c r="F89" t="s">
        <v>119</v>
      </c>
      <c r="G89" s="23">
        <v>1</v>
      </c>
      <c r="H89">
        <v>8</v>
      </c>
      <c r="I89">
        <v>3</v>
      </c>
      <c r="L89" s="17" t="s">
        <v>213</v>
      </c>
    </row>
    <row r="90" spans="2:12" x14ac:dyDescent="0.25">
      <c r="B90" t="str">
        <f>Table8[[#This Row],[Dindex]]&amp;"-"&amp;Table8[[#This Row],[Question'#]]&amp;"-"&amp;Table8[[#This Row],[Sort]]</f>
        <v>1-8-4</v>
      </c>
      <c r="C90" t="s">
        <v>87</v>
      </c>
      <c r="D90" s="4">
        <v>0.56599999999999995</v>
      </c>
      <c r="F90" t="s">
        <v>119</v>
      </c>
      <c r="G90" s="23">
        <v>1</v>
      </c>
      <c r="H90">
        <v>8</v>
      </c>
      <c r="I90">
        <v>4</v>
      </c>
      <c r="L90" s="17" t="s">
        <v>172</v>
      </c>
    </row>
    <row r="91" spans="2:12" x14ac:dyDescent="0.25">
      <c r="B91" t="str">
        <f>Table8[[#This Row],[Dindex]]&amp;"-"&amp;Table8[[#This Row],[Question'#]]&amp;"-"&amp;Table8[[#This Row],[Sort]]</f>
        <v>4-9-1</v>
      </c>
      <c r="C91" t="s">
        <v>103</v>
      </c>
      <c r="D91" s="4">
        <v>0.13</v>
      </c>
      <c r="F91" t="s">
        <v>121</v>
      </c>
      <c r="G91" s="23">
        <v>4</v>
      </c>
      <c r="H91">
        <v>9</v>
      </c>
      <c r="I91">
        <v>1</v>
      </c>
      <c r="L91" s="17" t="s">
        <v>214</v>
      </c>
    </row>
    <row r="92" spans="2:12" x14ac:dyDescent="0.25">
      <c r="B92" t="str">
        <f>Table8[[#This Row],[Dindex]]&amp;"-"&amp;Table8[[#This Row],[Question'#]]&amp;"-"&amp;Table8[[#This Row],[Sort]]</f>
        <v>4-9-2</v>
      </c>
      <c r="C92" t="s">
        <v>103</v>
      </c>
      <c r="D92" s="4">
        <v>0.15</v>
      </c>
      <c r="F92" t="s">
        <v>121</v>
      </c>
      <c r="G92" s="23">
        <v>4</v>
      </c>
      <c r="H92">
        <v>9</v>
      </c>
      <c r="I92">
        <v>2</v>
      </c>
      <c r="L92" s="17" t="s">
        <v>182</v>
      </c>
    </row>
    <row r="93" spans="2:12" x14ac:dyDescent="0.25">
      <c r="B93" t="str">
        <f>Table8[[#This Row],[Dindex]]&amp;"-"&amp;Table8[[#This Row],[Question'#]]&amp;"-"&amp;Table8[[#This Row],[Sort]]</f>
        <v>4-9-3</v>
      </c>
      <c r="C93" t="s">
        <v>103</v>
      </c>
      <c r="D93" s="4">
        <v>0.19</v>
      </c>
      <c r="F93" t="s">
        <v>121</v>
      </c>
      <c r="G93" s="23">
        <v>4</v>
      </c>
      <c r="H93">
        <v>9</v>
      </c>
      <c r="I93">
        <v>3</v>
      </c>
      <c r="L93" s="17" t="s">
        <v>198</v>
      </c>
    </row>
    <row r="94" spans="2:12" x14ac:dyDescent="0.25">
      <c r="B94" t="str">
        <f>Table8[[#This Row],[Dindex]]&amp;"-"&amp;Table8[[#This Row],[Question'#]]&amp;"-"&amp;Table8[[#This Row],[Sort]]</f>
        <v>4-9-4</v>
      </c>
      <c r="C94" t="s">
        <v>103</v>
      </c>
      <c r="D94" s="4">
        <v>0.36</v>
      </c>
      <c r="F94" t="s">
        <v>121</v>
      </c>
      <c r="G94" s="23">
        <v>4</v>
      </c>
      <c r="H94">
        <v>9</v>
      </c>
      <c r="I94">
        <v>4</v>
      </c>
      <c r="L94" s="17" t="s">
        <v>219</v>
      </c>
    </row>
    <row r="95" spans="2:12" x14ac:dyDescent="0.25">
      <c r="B95" t="str">
        <f>Table8[[#This Row],[Dindex]]&amp;"-"&amp;Table8[[#This Row],[Question'#]]&amp;"-"&amp;Table8[[#This Row],[Sort]]</f>
        <v>5-5-1</v>
      </c>
      <c r="C95" t="s">
        <v>112</v>
      </c>
      <c r="D95" s="4">
        <v>0.11</v>
      </c>
      <c r="F95" t="s">
        <v>120</v>
      </c>
      <c r="G95" s="23">
        <v>5</v>
      </c>
      <c r="H95">
        <v>5</v>
      </c>
      <c r="I95">
        <v>1</v>
      </c>
    </row>
    <row r="96" spans="2:12" x14ac:dyDescent="0.25">
      <c r="B96" t="str">
        <f>Table8[[#This Row],[Dindex]]&amp;"-"&amp;Table8[[#This Row],[Question'#]]&amp;"-"&amp;Table8[[#This Row],[Sort]]</f>
        <v>5-5-2</v>
      </c>
      <c r="C96" t="s">
        <v>112</v>
      </c>
      <c r="D96" s="4">
        <v>0.15</v>
      </c>
      <c r="F96" t="s">
        <v>120</v>
      </c>
      <c r="G96" s="23">
        <v>5</v>
      </c>
      <c r="H96">
        <v>5</v>
      </c>
      <c r="I96">
        <v>2</v>
      </c>
    </row>
    <row r="97" spans="2:9" x14ac:dyDescent="0.25">
      <c r="B97" t="str">
        <f>Table8[[#This Row],[Dindex]]&amp;"-"&amp;Table8[[#This Row],[Question'#]]&amp;"-"&amp;Table8[[#This Row],[Sort]]</f>
        <v>5-5-3</v>
      </c>
      <c r="C97" t="s">
        <v>112</v>
      </c>
      <c r="D97" s="4">
        <v>0.17</v>
      </c>
      <c r="F97" t="s">
        <v>120</v>
      </c>
      <c r="G97" s="23">
        <v>5</v>
      </c>
      <c r="H97">
        <v>5</v>
      </c>
      <c r="I97">
        <v>3</v>
      </c>
    </row>
    <row r="98" spans="2:9" x14ac:dyDescent="0.25">
      <c r="B98" t="str">
        <f>Table8[[#This Row],[Dindex]]&amp;"-"&amp;Table8[[#This Row],[Question'#]]&amp;"-"&amp;Table8[[#This Row],[Sort]]</f>
        <v>5-5-4</v>
      </c>
      <c r="C98" t="s">
        <v>112</v>
      </c>
      <c r="D98" s="4">
        <v>0.19</v>
      </c>
      <c r="F98" t="s">
        <v>120</v>
      </c>
      <c r="G98" s="23">
        <v>5</v>
      </c>
      <c r="H98">
        <v>5</v>
      </c>
      <c r="I98">
        <v>4</v>
      </c>
    </row>
    <row r="99" spans="2:9" x14ac:dyDescent="0.25">
      <c r="B99" t="str">
        <f>Table8[[#This Row],[Dindex]]&amp;"-"&amp;Table8[[#This Row],[Question'#]]&amp;"-"&amp;Table8[[#This Row],[Sort]]</f>
        <v>5-8-1</v>
      </c>
      <c r="C99" t="s">
        <v>113</v>
      </c>
      <c r="D99" s="4">
        <v>0.15</v>
      </c>
      <c r="F99" t="s">
        <v>120</v>
      </c>
      <c r="G99" s="23">
        <v>5</v>
      </c>
      <c r="H99">
        <v>8</v>
      </c>
      <c r="I99">
        <v>1</v>
      </c>
    </row>
    <row r="100" spans="2:9" x14ac:dyDescent="0.25">
      <c r="B100" t="str">
        <f>Table8[[#This Row],[Dindex]]&amp;"-"&amp;Table8[[#This Row],[Question'#]]&amp;"-"&amp;Table8[[#This Row],[Sort]]</f>
        <v>5-8-2</v>
      </c>
      <c r="C100" t="s">
        <v>113</v>
      </c>
      <c r="D100" s="4">
        <v>0.16</v>
      </c>
      <c r="F100" t="s">
        <v>120</v>
      </c>
      <c r="G100" s="23">
        <v>5</v>
      </c>
      <c r="H100">
        <v>8</v>
      </c>
      <c r="I100">
        <v>2</v>
      </c>
    </row>
    <row r="101" spans="2:9" x14ac:dyDescent="0.25">
      <c r="B101" t="str">
        <f>Table8[[#This Row],[Dindex]]&amp;"-"&amp;Table8[[#This Row],[Question'#]]&amp;"-"&amp;Table8[[#This Row],[Sort]]</f>
        <v>5-8-3</v>
      </c>
      <c r="C101" t="s">
        <v>113</v>
      </c>
      <c r="D101" s="4">
        <v>0.18</v>
      </c>
      <c r="F101" t="s">
        <v>120</v>
      </c>
      <c r="G101" s="23">
        <v>5</v>
      </c>
      <c r="H101">
        <v>8</v>
      </c>
      <c r="I101">
        <v>3</v>
      </c>
    </row>
    <row r="102" spans="2:9" x14ac:dyDescent="0.25">
      <c r="B102" t="str">
        <f>Table8[[#This Row],[Dindex]]&amp;"-"&amp;Table8[[#This Row],[Question'#]]&amp;"-"&amp;Table8[[#This Row],[Sort]]</f>
        <v>5-8-4</v>
      </c>
      <c r="C102" t="s">
        <v>113</v>
      </c>
      <c r="D102" s="4">
        <v>0.2</v>
      </c>
      <c r="F102" t="s">
        <v>120</v>
      </c>
      <c r="G102" s="23">
        <v>5</v>
      </c>
      <c r="H102">
        <v>8</v>
      </c>
      <c r="I102">
        <v>4</v>
      </c>
    </row>
    <row r="103" spans="2:9" x14ac:dyDescent="0.25">
      <c r="B103" t="str">
        <f>Table8[[#This Row],[Dindex]]&amp;"-"&amp;Table8[[#This Row],[Question'#]]&amp;"-"&amp;Table8[[#This Row],[Sort]]</f>
        <v>3-7-1</v>
      </c>
      <c r="C103" t="s">
        <v>47</v>
      </c>
      <c r="D103" s="4">
        <v>4.4999999999999998E-2</v>
      </c>
      <c r="F103" t="s">
        <v>122</v>
      </c>
      <c r="G103" s="23">
        <v>3</v>
      </c>
      <c r="H103">
        <v>7</v>
      </c>
      <c r="I103">
        <v>1</v>
      </c>
    </row>
    <row r="104" spans="2:9" x14ac:dyDescent="0.25">
      <c r="B104" t="str">
        <f>Table8[[#This Row],[Dindex]]&amp;"-"&amp;Table8[[#This Row],[Question'#]]&amp;"-"&amp;Table8[[#This Row],[Sort]]</f>
        <v>3-7-2</v>
      </c>
      <c r="C104" t="s">
        <v>47</v>
      </c>
      <c r="D104" s="4">
        <v>4.9000000000000002E-2</v>
      </c>
      <c r="F104" t="s">
        <v>122</v>
      </c>
      <c r="G104" s="23">
        <v>3</v>
      </c>
      <c r="H104">
        <v>7</v>
      </c>
      <c r="I104">
        <v>2</v>
      </c>
    </row>
    <row r="105" spans="2:9" x14ac:dyDescent="0.25">
      <c r="B105" t="str">
        <f>Table8[[#This Row],[Dindex]]&amp;"-"&amp;Table8[[#This Row],[Question'#]]&amp;"-"&amp;Table8[[#This Row],[Sort]]</f>
        <v>3-7-3</v>
      </c>
      <c r="C105" t="s">
        <v>47</v>
      </c>
      <c r="D105" s="4">
        <v>5.1999999999999998E-2</v>
      </c>
      <c r="F105" t="s">
        <v>122</v>
      </c>
      <c r="G105" s="23">
        <v>3</v>
      </c>
      <c r="H105">
        <v>7</v>
      </c>
      <c r="I105">
        <v>3</v>
      </c>
    </row>
    <row r="106" spans="2:9" x14ac:dyDescent="0.25">
      <c r="B106" t="str">
        <f>Table8[[#This Row],[Dindex]]&amp;"-"&amp;Table8[[#This Row],[Question'#]]&amp;"-"&amp;Table8[[#This Row],[Sort]]</f>
        <v>3-7-4</v>
      </c>
      <c r="C106" t="s">
        <v>47</v>
      </c>
      <c r="D106" s="4">
        <v>5.5E-2</v>
      </c>
      <c r="F106" t="s">
        <v>122</v>
      </c>
      <c r="G106" s="23">
        <v>3</v>
      </c>
      <c r="H106">
        <v>7</v>
      </c>
      <c r="I106">
        <v>4</v>
      </c>
    </row>
    <row r="107" spans="2:9" x14ac:dyDescent="0.25">
      <c r="B107" t="str">
        <f>Table8[[#This Row],[Dindex]]&amp;"-"&amp;Table8[[#This Row],[Question'#]]&amp;"-"&amp;Table8[[#This Row],[Sort]]</f>
        <v>4-6-1</v>
      </c>
      <c r="C107" t="s">
        <v>220</v>
      </c>
      <c r="D107" t="s">
        <v>93</v>
      </c>
      <c r="F107" t="s">
        <v>121</v>
      </c>
      <c r="G107" s="23">
        <v>4</v>
      </c>
      <c r="H107">
        <v>6</v>
      </c>
      <c r="I107">
        <v>1</v>
      </c>
    </row>
    <row r="108" spans="2:9" x14ac:dyDescent="0.25">
      <c r="B108" t="str">
        <f>Table8[[#This Row],[Dindex]]&amp;"-"&amp;Table8[[#This Row],[Question'#]]&amp;"-"&amp;Table8[[#This Row],[Sort]]</f>
        <v>4-6-2</v>
      </c>
      <c r="C108" t="s">
        <v>220</v>
      </c>
      <c r="D108" t="s">
        <v>91</v>
      </c>
      <c r="F108" t="s">
        <v>121</v>
      </c>
      <c r="G108" s="23">
        <v>4</v>
      </c>
      <c r="H108">
        <v>6</v>
      </c>
      <c r="I108">
        <v>2</v>
      </c>
    </row>
    <row r="109" spans="2:9" x14ac:dyDescent="0.25">
      <c r="B109" t="str">
        <f>Table8[[#This Row],[Dindex]]&amp;"-"&amp;Table8[[#This Row],[Question'#]]&amp;"-"&amp;Table8[[#This Row],[Sort]]</f>
        <v>4-6-3</v>
      </c>
      <c r="C109" t="s">
        <v>220</v>
      </c>
      <c r="D109" t="s">
        <v>53</v>
      </c>
      <c r="F109" t="s">
        <v>121</v>
      </c>
      <c r="G109" s="23">
        <v>4</v>
      </c>
      <c r="H109">
        <v>6</v>
      </c>
      <c r="I109">
        <v>3</v>
      </c>
    </row>
    <row r="110" spans="2:9" x14ac:dyDescent="0.25">
      <c r="B110" t="str">
        <f>Table8[[#This Row],[Dindex]]&amp;"-"&amp;Table8[[#This Row],[Question'#]]&amp;"-"&amp;Table8[[#This Row],[Sort]]</f>
        <v>4-6-4</v>
      </c>
      <c r="C110" t="s">
        <v>220</v>
      </c>
      <c r="D110" t="s">
        <v>54</v>
      </c>
      <c r="F110" t="s">
        <v>121</v>
      </c>
      <c r="G110" s="23">
        <v>4</v>
      </c>
      <c r="H110">
        <v>6</v>
      </c>
      <c r="I110">
        <v>4</v>
      </c>
    </row>
    <row r="111" spans="2:9" x14ac:dyDescent="0.25">
      <c r="B111" t="str">
        <f>Table8[[#This Row],[Dindex]]&amp;"-"&amp;Table8[[#This Row],[Question'#]]&amp;"-"&amp;Table8[[#This Row],[Sort]]</f>
        <v>1-7-1</v>
      </c>
      <c r="C111" t="s">
        <v>90</v>
      </c>
      <c r="D111" s="8">
        <v>60590.2</v>
      </c>
      <c r="F111" t="s">
        <v>119</v>
      </c>
      <c r="G111" s="23">
        <v>1</v>
      </c>
      <c r="H111">
        <v>7</v>
      </c>
      <c r="I111">
        <v>1</v>
      </c>
    </row>
    <row r="112" spans="2:9" x14ac:dyDescent="0.25">
      <c r="B112" t="str">
        <f>Table8[[#This Row],[Dindex]]&amp;"-"&amp;Table8[[#This Row],[Question'#]]&amp;"-"&amp;Table8[[#This Row],[Sort]]</f>
        <v>1-7-2</v>
      </c>
      <c r="C112" t="s">
        <v>90</v>
      </c>
      <c r="D112" s="8">
        <v>98059.53</v>
      </c>
      <c r="F112" t="s">
        <v>119</v>
      </c>
      <c r="G112" s="23">
        <v>1</v>
      </c>
      <c r="H112">
        <v>7</v>
      </c>
      <c r="I112">
        <v>2</v>
      </c>
    </row>
    <row r="113" spans="2:9" x14ac:dyDescent="0.25">
      <c r="B113" t="str">
        <f>Table8[[#This Row],[Dindex]]&amp;"-"&amp;Table8[[#This Row],[Question'#]]&amp;"-"&amp;Table8[[#This Row],[Sort]]</f>
        <v>1-7-3</v>
      </c>
      <c r="C113" t="s">
        <v>90</v>
      </c>
      <c r="D113" s="8">
        <v>101077.52</v>
      </c>
      <c r="F113" t="s">
        <v>119</v>
      </c>
      <c r="G113" s="23">
        <v>1</v>
      </c>
      <c r="H113">
        <v>7</v>
      </c>
      <c r="I113">
        <v>3</v>
      </c>
    </row>
    <row r="114" spans="2:9" x14ac:dyDescent="0.25">
      <c r="B114" t="str">
        <f>Table8[[#This Row],[Dindex]]&amp;"-"&amp;Table8[[#This Row],[Question'#]]&amp;"-"&amp;Table8[[#This Row],[Sort]]</f>
        <v>1-7-4</v>
      </c>
      <c r="C114" t="s">
        <v>90</v>
      </c>
      <c r="D114" s="8">
        <v>108567.71</v>
      </c>
      <c r="F114" t="s">
        <v>119</v>
      </c>
      <c r="G114" s="23">
        <v>1</v>
      </c>
      <c r="H114">
        <v>7</v>
      </c>
      <c r="I114">
        <v>4</v>
      </c>
    </row>
    <row r="115" spans="2:9" x14ac:dyDescent="0.25">
      <c r="B115" t="str">
        <f>Table8[[#This Row],[Dindex]]&amp;"-"&amp;Table8[[#This Row],[Question'#]]&amp;"-"&amp;Table8[[#This Row],[Sort]]</f>
        <v>1-2-1</v>
      </c>
      <c r="C115" t="s">
        <v>75</v>
      </c>
      <c r="D115" s="8">
        <v>2675172.9500000002</v>
      </c>
      <c r="F115" t="s">
        <v>119</v>
      </c>
      <c r="G115" s="23">
        <v>1</v>
      </c>
      <c r="H115">
        <v>2</v>
      </c>
      <c r="I115">
        <v>1</v>
      </c>
    </row>
    <row r="116" spans="2:9" x14ac:dyDescent="0.25">
      <c r="B116" t="str">
        <f>Table8[[#This Row],[Dindex]]&amp;"-"&amp;Table8[[#This Row],[Question'#]]&amp;"-"&amp;Table8[[#This Row],[Sort]]</f>
        <v>1-2-2</v>
      </c>
      <c r="C116" t="s">
        <v>75</v>
      </c>
      <c r="D116" s="8">
        <v>3127164.12</v>
      </c>
      <c r="F116" t="s">
        <v>119</v>
      </c>
      <c r="G116" s="23">
        <v>1</v>
      </c>
      <c r="H116">
        <v>2</v>
      </c>
      <c r="I116">
        <v>2</v>
      </c>
    </row>
    <row r="117" spans="2:9" x14ac:dyDescent="0.25">
      <c r="B117" t="str">
        <f>Table8[[#This Row],[Dindex]]&amp;"-"&amp;Table8[[#This Row],[Question'#]]&amp;"-"&amp;Table8[[#This Row],[Sort]]</f>
        <v>1-2-3</v>
      </c>
      <c r="C117" t="s">
        <v>75</v>
      </c>
      <c r="D117" s="8">
        <v>3922108.39</v>
      </c>
      <c r="F117" t="s">
        <v>119</v>
      </c>
      <c r="G117" s="23">
        <v>1</v>
      </c>
      <c r="H117">
        <v>2</v>
      </c>
      <c r="I117">
        <v>3</v>
      </c>
    </row>
    <row r="118" spans="2:9" x14ac:dyDescent="0.25">
      <c r="B118" t="str">
        <f>Table8[[#This Row],[Dindex]]&amp;"-"&amp;Table8[[#This Row],[Question'#]]&amp;"-"&amp;Table8[[#This Row],[Sort]]</f>
        <v>1-2-4</v>
      </c>
      <c r="C118" t="s">
        <v>75</v>
      </c>
      <c r="D118" s="8">
        <v>4885267.04</v>
      </c>
      <c r="F118" t="s">
        <v>119</v>
      </c>
      <c r="G118" s="23">
        <v>1</v>
      </c>
      <c r="H118">
        <v>2</v>
      </c>
      <c r="I118">
        <v>4</v>
      </c>
    </row>
    <row r="119" spans="2:9" x14ac:dyDescent="0.25">
      <c r="B119" t="str">
        <f>Table8[[#This Row],[Dindex]]&amp;"-"&amp;Table8[[#This Row],[Question'#]]&amp;"-"&amp;Table8[[#This Row],[Sort]]</f>
        <v>5-7-1</v>
      </c>
      <c r="C119" t="s">
        <v>115</v>
      </c>
      <c r="D119">
        <v>2008</v>
      </c>
      <c r="F119" t="s">
        <v>120</v>
      </c>
      <c r="G119" s="23">
        <v>5</v>
      </c>
      <c r="H119">
        <v>7</v>
      </c>
      <c r="I119">
        <v>1</v>
      </c>
    </row>
    <row r="120" spans="2:9" x14ac:dyDescent="0.25">
      <c r="B120" t="str">
        <f>Table8[[#This Row],[Dindex]]&amp;"-"&amp;Table8[[#This Row],[Question'#]]&amp;"-"&amp;Table8[[#This Row],[Sort]]</f>
        <v>5-7-2</v>
      </c>
      <c r="C120" t="s">
        <v>115</v>
      </c>
      <c r="D120">
        <v>2009</v>
      </c>
      <c r="F120" t="s">
        <v>120</v>
      </c>
      <c r="G120" s="23">
        <v>5</v>
      </c>
      <c r="H120">
        <v>7</v>
      </c>
      <c r="I120">
        <v>2</v>
      </c>
    </row>
    <row r="121" spans="2:9" x14ac:dyDescent="0.25">
      <c r="B121" t="str">
        <f>Table8[[#This Row],[Dindex]]&amp;"-"&amp;Table8[[#This Row],[Question'#]]&amp;"-"&amp;Table8[[#This Row],[Sort]]</f>
        <v>5-7-3</v>
      </c>
      <c r="C121" t="s">
        <v>115</v>
      </c>
      <c r="D121">
        <v>2010</v>
      </c>
      <c r="F121" t="s">
        <v>120</v>
      </c>
      <c r="G121" s="23">
        <v>5</v>
      </c>
      <c r="H121">
        <v>7</v>
      </c>
      <c r="I121">
        <v>3</v>
      </c>
    </row>
    <row r="122" spans="2:9" x14ac:dyDescent="0.25">
      <c r="B122" t="str">
        <f>Table8[[#This Row],[Dindex]]&amp;"-"&amp;Table8[[#This Row],[Question'#]]&amp;"-"&amp;Table8[[#This Row],[Sort]]</f>
        <v>5-7-4</v>
      </c>
      <c r="C122" t="s">
        <v>115</v>
      </c>
      <c r="D122">
        <v>2011</v>
      </c>
      <c r="F122" t="s">
        <v>120</v>
      </c>
      <c r="G122" s="23">
        <v>5</v>
      </c>
      <c r="H122">
        <v>7</v>
      </c>
      <c r="I122">
        <v>4</v>
      </c>
    </row>
    <row r="123" spans="2:9" x14ac:dyDescent="0.25">
      <c r="B123" t="str">
        <f>Table8[[#This Row],[Dindex]]&amp;"-"&amp;Table8[[#This Row],[Question'#]]&amp;"-"&amp;Table8[[#This Row],[Sort]]</f>
        <v>5-9-1</v>
      </c>
      <c r="C123" t="s">
        <v>116</v>
      </c>
      <c r="D123">
        <v>2008</v>
      </c>
      <c r="F123" t="s">
        <v>120</v>
      </c>
      <c r="G123" s="23">
        <v>5</v>
      </c>
      <c r="H123">
        <v>9</v>
      </c>
      <c r="I123">
        <v>1</v>
      </c>
    </row>
    <row r="124" spans="2:9" x14ac:dyDescent="0.25">
      <c r="B124" t="str">
        <f>Table8[[#This Row],[Dindex]]&amp;"-"&amp;Table8[[#This Row],[Question'#]]&amp;"-"&amp;Table8[[#This Row],[Sort]]</f>
        <v>5-9-2</v>
      </c>
      <c r="C124" t="s">
        <v>116</v>
      </c>
      <c r="D124">
        <v>2009</v>
      </c>
      <c r="F124" t="s">
        <v>120</v>
      </c>
      <c r="G124" s="23">
        <v>5</v>
      </c>
      <c r="H124">
        <v>9</v>
      </c>
      <c r="I124">
        <v>2</v>
      </c>
    </row>
    <row r="125" spans="2:9" x14ac:dyDescent="0.25">
      <c r="B125" t="str">
        <f>Table8[[#This Row],[Dindex]]&amp;"-"&amp;Table8[[#This Row],[Question'#]]&amp;"-"&amp;Table8[[#This Row],[Sort]]</f>
        <v>5-9-3</v>
      </c>
      <c r="C125" t="s">
        <v>116</v>
      </c>
      <c r="D125">
        <v>2010</v>
      </c>
      <c r="F125" t="s">
        <v>120</v>
      </c>
      <c r="G125" s="23">
        <v>5</v>
      </c>
      <c r="H125">
        <v>9</v>
      </c>
      <c r="I125">
        <v>3</v>
      </c>
    </row>
    <row r="126" spans="2:9" x14ac:dyDescent="0.25">
      <c r="B126" t="str">
        <f>Table8[[#This Row],[Dindex]]&amp;"-"&amp;Table8[[#This Row],[Question'#]]&amp;"-"&amp;Table8[[#This Row],[Sort]]</f>
        <v>5-9-4</v>
      </c>
      <c r="C126" t="s">
        <v>116</v>
      </c>
      <c r="D126">
        <v>2011</v>
      </c>
      <c r="F126" t="s">
        <v>120</v>
      </c>
      <c r="G126" s="23">
        <v>5</v>
      </c>
      <c r="H126">
        <v>9</v>
      </c>
      <c r="I126">
        <v>4</v>
      </c>
    </row>
    <row r="127" spans="2:9" x14ac:dyDescent="0.25">
      <c r="B127" t="str">
        <f>Table8[[#This Row],[Dindex]]&amp;"-"&amp;Table8[[#This Row],[Question'#]]&amp;"-"&amp;Table8[[#This Row],[Sort]]</f>
        <v>4-8-1</v>
      </c>
      <c r="C127" t="s">
        <v>221</v>
      </c>
      <c r="D127" t="s">
        <v>92</v>
      </c>
      <c r="F127" t="s">
        <v>121</v>
      </c>
      <c r="G127" s="23">
        <v>4</v>
      </c>
      <c r="H127">
        <v>8</v>
      </c>
      <c r="I127">
        <v>1</v>
      </c>
    </row>
    <row r="128" spans="2:9" x14ac:dyDescent="0.25">
      <c r="B128" t="str">
        <f>Table8[[#This Row],[Dindex]]&amp;"-"&amp;Table8[[#This Row],[Question'#]]&amp;"-"&amp;Table8[[#This Row],[Sort]]</f>
        <v>4-8-2</v>
      </c>
      <c r="C128" t="s">
        <v>221</v>
      </c>
      <c r="D128" t="s">
        <v>94</v>
      </c>
      <c r="F128" t="s">
        <v>121</v>
      </c>
      <c r="G128" s="23">
        <v>4</v>
      </c>
      <c r="H128">
        <v>8</v>
      </c>
      <c r="I128">
        <v>2</v>
      </c>
    </row>
    <row r="129" spans="2:9" x14ac:dyDescent="0.25">
      <c r="B129" t="str">
        <f>Table8[[#This Row],[Dindex]]&amp;"-"&amp;Table8[[#This Row],[Question'#]]&amp;"-"&amp;Table8[[#This Row],[Sort]]</f>
        <v>4-8-3</v>
      </c>
      <c r="C129" t="s">
        <v>221</v>
      </c>
      <c r="D129" t="s">
        <v>95</v>
      </c>
      <c r="F129" t="s">
        <v>121</v>
      </c>
      <c r="G129" s="23">
        <v>4</v>
      </c>
      <c r="H129">
        <v>8</v>
      </c>
      <c r="I129">
        <v>3</v>
      </c>
    </row>
    <row r="130" spans="2:9" x14ac:dyDescent="0.25">
      <c r="B130" t="str">
        <f>Table8[[#This Row],[Dindex]]&amp;"-"&amp;Table8[[#This Row],[Question'#]]&amp;"-"&amp;Table8[[#This Row],[Sort]]</f>
        <v>4-8-4</v>
      </c>
      <c r="C130" t="s">
        <v>221</v>
      </c>
      <c r="D130" t="s">
        <v>96</v>
      </c>
      <c r="F130" t="s">
        <v>121</v>
      </c>
      <c r="G130" s="23">
        <v>4</v>
      </c>
      <c r="H130">
        <v>8</v>
      </c>
      <c r="I130">
        <v>4</v>
      </c>
    </row>
    <row r="131" spans="2:9" x14ac:dyDescent="0.25">
      <c r="B131" t="str">
        <f>Table8[[#This Row],[Dindex]]&amp;"-"&amp;Table8[[#This Row],[Question'#]]&amp;"-"&amp;Table8[[#This Row],[Sort]]</f>
        <v>4-10-1</v>
      </c>
      <c r="C131" t="s">
        <v>222</v>
      </c>
      <c r="D131" t="s">
        <v>92</v>
      </c>
      <c r="F131" t="s">
        <v>121</v>
      </c>
      <c r="G131" s="23">
        <v>4</v>
      </c>
      <c r="H131">
        <v>10</v>
      </c>
      <c r="I131">
        <v>1</v>
      </c>
    </row>
    <row r="132" spans="2:9" x14ac:dyDescent="0.25">
      <c r="B132" t="str">
        <f>Table8[[#This Row],[Dindex]]&amp;"-"&amp;Table8[[#This Row],[Question'#]]&amp;"-"&amp;Table8[[#This Row],[Sort]]</f>
        <v>4-10-2</v>
      </c>
      <c r="C132" t="s">
        <v>222</v>
      </c>
      <c r="D132" t="s">
        <v>94</v>
      </c>
      <c r="F132" t="s">
        <v>121</v>
      </c>
      <c r="G132" s="23">
        <v>4</v>
      </c>
      <c r="H132">
        <v>10</v>
      </c>
      <c r="I132">
        <v>2</v>
      </c>
    </row>
    <row r="133" spans="2:9" x14ac:dyDescent="0.25">
      <c r="B133" t="str">
        <f>Table8[[#This Row],[Dindex]]&amp;"-"&amp;Table8[[#This Row],[Question'#]]&amp;"-"&amp;Table8[[#This Row],[Sort]]</f>
        <v>4-10-3</v>
      </c>
      <c r="C133" t="s">
        <v>222</v>
      </c>
      <c r="D133" t="s">
        <v>95</v>
      </c>
      <c r="F133" t="s">
        <v>121</v>
      </c>
      <c r="G133" s="23">
        <v>4</v>
      </c>
      <c r="H133">
        <v>10</v>
      </c>
      <c r="I133">
        <v>3</v>
      </c>
    </row>
    <row r="134" spans="2:9" x14ac:dyDescent="0.25">
      <c r="B134" t="str">
        <f>Table8[[#This Row],[Dindex]]&amp;"-"&amp;Table8[[#This Row],[Question'#]]&amp;"-"&amp;Table8[[#This Row],[Sort]]</f>
        <v>4-10-4</v>
      </c>
      <c r="C134" t="s">
        <v>222</v>
      </c>
      <c r="D134" t="s">
        <v>96</v>
      </c>
      <c r="F134" t="s">
        <v>121</v>
      </c>
      <c r="G134" s="23">
        <v>4</v>
      </c>
      <c r="H134">
        <v>10</v>
      </c>
      <c r="I134">
        <v>4</v>
      </c>
    </row>
    <row r="135" spans="2:9" x14ac:dyDescent="0.25">
      <c r="B135" t="str">
        <f>Table8[[#This Row],[Dindex]]&amp;"-"&amp;Table8[[#This Row],[Question'#]]&amp;"-"&amp;Table8[[#This Row],[Sort]]</f>
        <v>1-4-1</v>
      </c>
      <c r="C135" t="s">
        <v>84</v>
      </c>
      <c r="D135" t="s">
        <v>72</v>
      </c>
      <c r="F135" t="s">
        <v>119</v>
      </c>
      <c r="G135" s="23">
        <v>1</v>
      </c>
      <c r="H135">
        <v>4</v>
      </c>
      <c r="I135">
        <v>1</v>
      </c>
    </row>
    <row r="136" spans="2:9" x14ac:dyDescent="0.25">
      <c r="B136" t="str">
        <f>Table8[[#This Row],[Dindex]]&amp;"-"&amp;Table8[[#This Row],[Question'#]]&amp;"-"&amp;Table8[[#This Row],[Sort]]</f>
        <v>1-4-2</v>
      </c>
      <c r="C136" t="s">
        <v>84</v>
      </c>
      <c r="D136" t="s">
        <v>71</v>
      </c>
      <c r="F136" t="s">
        <v>119</v>
      </c>
      <c r="G136" s="23">
        <v>1</v>
      </c>
      <c r="H136">
        <v>4</v>
      </c>
      <c r="I136">
        <v>2</v>
      </c>
    </row>
    <row r="137" spans="2:9" x14ac:dyDescent="0.25">
      <c r="B137" t="str">
        <f>Table8[[#This Row],[Dindex]]&amp;"-"&amp;Table8[[#This Row],[Question'#]]&amp;"-"&amp;Table8[[#This Row],[Sort]]</f>
        <v>1-4-3</v>
      </c>
      <c r="C137" t="s">
        <v>84</v>
      </c>
      <c r="D137" t="s">
        <v>74</v>
      </c>
      <c r="F137" t="s">
        <v>119</v>
      </c>
      <c r="G137" s="23">
        <v>1</v>
      </c>
      <c r="H137">
        <v>4</v>
      </c>
      <c r="I137">
        <v>3</v>
      </c>
    </row>
    <row r="138" spans="2:9" x14ac:dyDescent="0.25">
      <c r="B138" t="str">
        <f>Table8[[#This Row],[Dindex]]&amp;"-"&amp;Table8[[#This Row],[Question'#]]&amp;"-"&amp;Table8[[#This Row],[Sort]]</f>
        <v>1-4-4</v>
      </c>
      <c r="C138" t="s">
        <v>84</v>
      </c>
      <c r="D138" t="s">
        <v>73</v>
      </c>
      <c r="F138" t="s">
        <v>119</v>
      </c>
      <c r="G138" s="23">
        <v>1</v>
      </c>
      <c r="H138">
        <v>4</v>
      </c>
      <c r="I138">
        <v>4</v>
      </c>
    </row>
    <row r="139" spans="2:9" x14ac:dyDescent="0.25">
      <c r="B139" t="str">
        <f>Table8[[#This Row],[Dindex]]&amp;"-"&amp;Table8[[#This Row],[Question'#]]&amp;"-"&amp;Table8[[#This Row],[Sort]]</f>
        <v>1-5-1</v>
      </c>
      <c r="C139" t="s">
        <v>86</v>
      </c>
      <c r="D139" t="s">
        <v>72</v>
      </c>
      <c r="F139" t="s">
        <v>119</v>
      </c>
      <c r="G139" s="23">
        <v>1</v>
      </c>
      <c r="H139">
        <v>5</v>
      </c>
      <c r="I139">
        <v>1</v>
      </c>
    </row>
    <row r="140" spans="2:9" x14ac:dyDescent="0.25">
      <c r="B140" t="str">
        <f>Table8[[#This Row],[Dindex]]&amp;"-"&amp;Table8[[#This Row],[Question'#]]&amp;"-"&amp;Table8[[#This Row],[Sort]]</f>
        <v>1-5-2</v>
      </c>
      <c r="C140" t="s">
        <v>86</v>
      </c>
      <c r="D140" t="s">
        <v>71</v>
      </c>
      <c r="F140" t="s">
        <v>119</v>
      </c>
      <c r="G140" s="23">
        <v>1</v>
      </c>
      <c r="H140">
        <v>5</v>
      </c>
      <c r="I140">
        <v>2</v>
      </c>
    </row>
    <row r="141" spans="2:9" x14ac:dyDescent="0.25">
      <c r="B141" t="str">
        <f>Table8[[#This Row],[Dindex]]&amp;"-"&amp;Table8[[#This Row],[Question'#]]&amp;"-"&amp;Table8[[#This Row],[Sort]]</f>
        <v>1-5-3</v>
      </c>
      <c r="C141" t="s">
        <v>86</v>
      </c>
      <c r="D141" t="s">
        <v>74</v>
      </c>
      <c r="F141" t="s">
        <v>119</v>
      </c>
      <c r="G141" s="23">
        <v>1</v>
      </c>
      <c r="H141">
        <v>5</v>
      </c>
      <c r="I141">
        <v>3</v>
      </c>
    </row>
    <row r="142" spans="2:9" x14ac:dyDescent="0.25">
      <c r="B142" t="str">
        <f>Table8[[#This Row],[Dindex]]&amp;"-"&amp;Table8[[#This Row],[Question'#]]&amp;"-"&amp;Table8[[#This Row],[Sort]]</f>
        <v>1-5-4</v>
      </c>
      <c r="C142" t="s">
        <v>86</v>
      </c>
      <c r="D142" t="s">
        <v>73</v>
      </c>
      <c r="F142" t="s">
        <v>119</v>
      </c>
      <c r="G142" s="23">
        <v>1</v>
      </c>
      <c r="H142">
        <v>5</v>
      </c>
      <c r="I142">
        <v>4</v>
      </c>
    </row>
    <row r="143" spans="2:9" x14ac:dyDescent="0.25">
      <c r="B143" t="str">
        <f>Table8[[#This Row],[Dindex]]&amp;"-"&amp;Table8[[#This Row],[Question'#]]&amp;"-"&amp;Table8[[#This Row],[Sort]]</f>
        <v>1-10-1</v>
      </c>
      <c r="C143" t="s">
        <v>81</v>
      </c>
      <c r="D143" t="s">
        <v>83</v>
      </c>
      <c r="F143" t="s">
        <v>119</v>
      </c>
      <c r="G143" s="23">
        <v>1</v>
      </c>
      <c r="H143">
        <v>10</v>
      </c>
      <c r="I143">
        <v>1</v>
      </c>
    </row>
    <row r="144" spans="2:9" x14ac:dyDescent="0.25">
      <c r="B144" t="str">
        <f>Table8[[#This Row],[Dindex]]&amp;"-"&amp;Table8[[#This Row],[Question'#]]&amp;"-"&amp;Table8[[#This Row],[Sort]]</f>
        <v>1-10-2</v>
      </c>
      <c r="C144" t="s">
        <v>81</v>
      </c>
      <c r="D144" t="s">
        <v>82</v>
      </c>
      <c r="F144" t="s">
        <v>119</v>
      </c>
      <c r="G144" s="23">
        <v>1</v>
      </c>
      <c r="H144">
        <v>10</v>
      </c>
      <c r="I144">
        <v>2</v>
      </c>
    </row>
    <row r="145" spans="2:9" x14ac:dyDescent="0.25">
      <c r="B145" t="str">
        <f>Table8[[#This Row],[Dindex]]&amp;"-"&amp;Table8[[#This Row],[Question'#]]&amp;"-"&amp;Table8[[#This Row],[Sort]]</f>
        <v>1-10-3</v>
      </c>
      <c r="C145" t="s">
        <v>81</v>
      </c>
      <c r="D145" t="s">
        <v>77</v>
      </c>
      <c r="F145" t="s">
        <v>119</v>
      </c>
      <c r="G145" s="23">
        <v>1</v>
      </c>
      <c r="H145">
        <v>10</v>
      </c>
      <c r="I145">
        <v>3</v>
      </c>
    </row>
    <row r="146" spans="2:9" x14ac:dyDescent="0.25">
      <c r="B146" t="str">
        <f>Table8[[#This Row],[Dindex]]&amp;"-"&amp;Table8[[#This Row],[Question'#]]&amp;"-"&amp;Table8[[#This Row],[Sort]]</f>
        <v>1-10-4</v>
      </c>
      <c r="C146" t="s">
        <v>81</v>
      </c>
      <c r="D146" t="s">
        <v>80</v>
      </c>
      <c r="F146" t="s">
        <v>119</v>
      </c>
      <c r="G146" s="23">
        <v>1</v>
      </c>
      <c r="H146">
        <v>10</v>
      </c>
      <c r="I146">
        <v>4</v>
      </c>
    </row>
    <row r="147" spans="2:9" x14ac:dyDescent="0.25">
      <c r="B147" t="str">
        <f>Table8[[#This Row],[Dindex]]&amp;"-"&amp;Table8[[#This Row],[Question'#]]&amp;"-"&amp;Table8[[#This Row],[Sort]]</f>
        <v>1-1-1</v>
      </c>
      <c r="C147" t="s">
        <v>76</v>
      </c>
      <c r="D147" t="s">
        <v>77</v>
      </c>
      <c r="F147" t="s">
        <v>119</v>
      </c>
      <c r="G147" s="23">
        <v>1</v>
      </c>
      <c r="H147">
        <v>1</v>
      </c>
      <c r="I147">
        <v>1</v>
      </c>
    </row>
    <row r="148" spans="2:9" x14ac:dyDescent="0.25">
      <c r="B148" t="str">
        <f>Table8[[#This Row],[Dindex]]&amp;"-"&amp;Table8[[#This Row],[Question'#]]&amp;"-"&amp;Table8[[#This Row],[Sort]]</f>
        <v>1-1-2</v>
      </c>
      <c r="C148" t="s">
        <v>76</v>
      </c>
      <c r="D148" t="s">
        <v>80</v>
      </c>
      <c r="F148" t="s">
        <v>119</v>
      </c>
      <c r="G148" s="23">
        <v>1</v>
      </c>
      <c r="H148">
        <v>1</v>
      </c>
      <c r="I148">
        <v>2</v>
      </c>
    </row>
    <row r="149" spans="2:9" x14ac:dyDescent="0.25">
      <c r="B149" t="str">
        <f>Table8[[#This Row],[Dindex]]&amp;"-"&amp;Table8[[#This Row],[Question'#]]&amp;"-"&amp;Table8[[#This Row],[Sort]]</f>
        <v>1-1-3</v>
      </c>
      <c r="C149" t="s">
        <v>76</v>
      </c>
      <c r="D149" t="s">
        <v>79</v>
      </c>
      <c r="F149" t="s">
        <v>119</v>
      </c>
      <c r="G149" s="23">
        <v>1</v>
      </c>
      <c r="H149">
        <v>1</v>
      </c>
      <c r="I149">
        <v>3</v>
      </c>
    </row>
    <row r="150" spans="2:9" x14ac:dyDescent="0.25">
      <c r="B150" t="str">
        <f>Table8[[#This Row],[Dindex]]&amp;"-"&amp;Table8[[#This Row],[Question'#]]&amp;"-"&amp;Table8[[#This Row],[Sort]]</f>
        <v>1-1-4</v>
      </c>
      <c r="C150" t="s">
        <v>76</v>
      </c>
      <c r="D150" t="s">
        <v>78</v>
      </c>
      <c r="F150" t="s">
        <v>119</v>
      </c>
      <c r="G150" s="23">
        <v>1</v>
      </c>
      <c r="H150">
        <v>1</v>
      </c>
      <c r="I150">
        <v>4</v>
      </c>
    </row>
    <row r="151" spans="2:9" x14ac:dyDescent="0.25">
      <c r="B151" t="str">
        <f>Table8[[#This Row],[Dindex]]&amp;"-"&amp;Table8[[#This Row],[Question'#]]&amp;"-"&amp;Table8[[#This Row],[Sort]]</f>
        <v>4-7-1</v>
      </c>
      <c r="C151" t="s">
        <v>223</v>
      </c>
      <c r="D151" t="s">
        <v>107</v>
      </c>
      <c r="F151" t="s">
        <v>121</v>
      </c>
      <c r="G151" s="23">
        <v>4</v>
      </c>
      <c r="H151">
        <v>7</v>
      </c>
      <c r="I151">
        <v>1</v>
      </c>
    </row>
    <row r="152" spans="2:9" x14ac:dyDescent="0.25">
      <c r="B152" t="str">
        <f>Table8[[#This Row],[Dindex]]&amp;"-"&amp;Table8[[#This Row],[Question'#]]&amp;"-"&amp;Table8[[#This Row],[Sort]]</f>
        <v>4-7-2</v>
      </c>
      <c r="C152" t="s">
        <v>223</v>
      </c>
      <c r="D152" t="s">
        <v>108</v>
      </c>
      <c r="F152" t="s">
        <v>121</v>
      </c>
      <c r="G152" s="23">
        <v>4</v>
      </c>
      <c r="H152">
        <v>7</v>
      </c>
      <c r="I152">
        <v>2</v>
      </c>
    </row>
    <row r="153" spans="2:9" x14ac:dyDescent="0.25">
      <c r="B153" t="str">
        <f>Table8[[#This Row],[Dindex]]&amp;"-"&amp;Table8[[#This Row],[Question'#]]&amp;"-"&amp;Table8[[#This Row],[Sort]]</f>
        <v>4-7-3</v>
      </c>
      <c r="C153" t="s">
        <v>223</v>
      </c>
      <c r="D153" t="s">
        <v>55</v>
      </c>
      <c r="F153" t="s">
        <v>121</v>
      </c>
      <c r="G153" s="23">
        <v>4</v>
      </c>
      <c r="H153">
        <v>7</v>
      </c>
      <c r="I153">
        <v>3</v>
      </c>
    </row>
    <row r="154" spans="2:9" x14ac:dyDescent="0.25">
      <c r="B154" t="str">
        <f>Table8[[#This Row],[Dindex]]&amp;"-"&amp;Table8[[#This Row],[Question'#]]&amp;"-"&amp;Table8[[#This Row],[Sort]]</f>
        <v>4-7-4</v>
      </c>
      <c r="C154" t="s">
        <v>223</v>
      </c>
      <c r="D154" t="s">
        <v>100</v>
      </c>
      <c r="F154" t="s">
        <v>121</v>
      </c>
      <c r="G154" s="23">
        <v>4</v>
      </c>
      <c r="H154">
        <v>7</v>
      </c>
      <c r="I154">
        <v>4</v>
      </c>
    </row>
    <row r="155" spans="2:9" x14ac:dyDescent="0.25">
      <c r="B155" t="str">
        <f>Table8[[#This Row],[Dindex]]&amp;"-"&amp;Table8[[#This Row],[Question'#]]&amp;"-"&amp;Table8[[#This Row],[Sort]]</f>
        <v>4-5-1</v>
      </c>
      <c r="C155" t="s">
        <v>224</v>
      </c>
      <c r="D155" t="s">
        <v>77</v>
      </c>
      <c r="F155" t="s">
        <v>121</v>
      </c>
      <c r="G155" s="23">
        <v>4</v>
      </c>
      <c r="H155">
        <v>5</v>
      </c>
      <c r="I155">
        <v>1</v>
      </c>
    </row>
    <row r="156" spans="2:9" x14ac:dyDescent="0.25">
      <c r="B156" t="str">
        <f>Table8[[#This Row],[Dindex]]&amp;"-"&amp;Table8[[#This Row],[Question'#]]&amp;"-"&amp;Table8[[#This Row],[Sort]]</f>
        <v>4-5-2</v>
      </c>
      <c r="C156" t="s">
        <v>224</v>
      </c>
      <c r="D156" t="s">
        <v>80</v>
      </c>
      <c r="F156" t="s">
        <v>121</v>
      </c>
      <c r="G156" s="23">
        <v>4</v>
      </c>
      <c r="H156">
        <v>5</v>
      </c>
      <c r="I156">
        <v>2</v>
      </c>
    </row>
    <row r="157" spans="2:9" x14ac:dyDescent="0.25">
      <c r="B157" t="str">
        <f>Table8[[#This Row],[Dindex]]&amp;"-"&amp;Table8[[#This Row],[Question'#]]&amp;"-"&amp;Table8[[#This Row],[Sort]]</f>
        <v>4-5-3</v>
      </c>
      <c r="C157" t="s">
        <v>224</v>
      </c>
      <c r="D157" t="s">
        <v>79</v>
      </c>
      <c r="F157" t="s">
        <v>121</v>
      </c>
      <c r="G157" s="23">
        <v>4</v>
      </c>
      <c r="H157">
        <v>5</v>
      </c>
      <c r="I157">
        <v>3</v>
      </c>
    </row>
    <row r="158" spans="2:9" x14ac:dyDescent="0.25">
      <c r="B158" t="str">
        <f>Table8[[#This Row],[Dindex]]&amp;"-"&amp;Table8[[#This Row],[Question'#]]&amp;"-"&amp;Table8[[#This Row],[Sort]]</f>
        <v>4-5-4</v>
      </c>
      <c r="C158" t="s">
        <v>224</v>
      </c>
      <c r="D158" t="s">
        <v>100</v>
      </c>
      <c r="F158" t="s">
        <v>121</v>
      </c>
      <c r="G158" s="23">
        <v>4</v>
      </c>
      <c r="H158">
        <v>5</v>
      </c>
      <c r="I158">
        <v>4</v>
      </c>
    </row>
    <row r="159" spans="2:9" x14ac:dyDescent="0.25">
      <c r="B159" t="str">
        <f>Table8[[#This Row],[Dindex]]&amp;"-"&amp;Table8[[#This Row],[Question'#]]&amp;"-"&amp;Table8[[#This Row],[Sort]]</f>
        <v>3-8-1</v>
      </c>
      <c r="C159" t="s">
        <v>43</v>
      </c>
      <c r="D159" t="s">
        <v>40</v>
      </c>
      <c r="F159" t="s">
        <v>122</v>
      </c>
      <c r="G159" s="23">
        <v>3</v>
      </c>
      <c r="H159">
        <v>8</v>
      </c>
      <c r="I159">
        <v>1</v>
      </c>
    </row>
    <row r="160" spans="2:9" x14ac:dyDescent="0.25">
      <c r="B160" t="str">
        <f>Table8[[#This Row],[Dindex]]&amp;"-"&amp;Table8[[#This Row],[Question'#]]&amp;"-"&amp;Table8[[#This Row],[Sort]]</f>
        <v>3-8-2</v>
      </c>
      <c r="C160" t="s">
        <v>43</v>
      </c>
      <c r="D160" t="s">
        <v>37</v>
      </c>
      <c r="F160" t="s">
        <v>122</v>
      </c>
      <c r="G160" s="23">
        <v>3</v>
      </c>
      <c r="H160">
        <v>8</v>
      </c>
      <c r="I160">
        <v>2</v>
      </c>
    </row>
    <row r="161" spans="2:9" x14ac:dyDescent="0.25">
      <c r="B161" t="str">
        <f>Table8[[#This Row],[Dindex]]&amp;"-"&amp;Table8[[#This Row],[Question'#]]&amp;"-"&amp;Table8[[#This Row],[Sort]]</f>
        <v>3-8-3</v>
      </c>
      <c r="C161" t="s">
        <v>43</v>
      </c>
      <c r="D161" t="s">
        <v>39</v>
      </c>
      <c r="F161" t="s">
        <v>122</v>
      </c>
      <c r="G161" s="23">
        <v>3</v>
      </c>
      <c r="H161">
        <v>8</v>
      </c>
      <c r="I161">
        <v>3</v>
      </c>
    </row>
    <row r="162" spans="2:9" x14ac:dyDescent="0.25">
      <c r="B162" t="str">
        <f>Table8[[#This Row],[Dindex]]&amp;"-"&amp;Table8[[#This Row],[Question'#]]&amp;"-"&amp;Table8[[#This Row],[Sort]]</f>
        <v>3-8-4</v>
      </c>
      <c r="C162" t="s">
        <v>43</v>
      </c>
      <c r="D162" t="s">
        <v>225</v>
      </c>
      <c r="F162" t="s">
        <v>122</v>
      </c>
      <c r="G162" s="23">
        <v>3</v>
      </c>
      <c r="H162">
        <v>8</v>
      </c>
      <c r="I162">
        <v>4</v>
      </c>
    </row>
    <row r="163" spans="2:9" x14ac:dyDescent="0.25">
      <c r="B163" t="str">
        <f>Table8[[#This Row],[Dindex]]&amp;"-"&amp;Table8[[#This Row],[Question'#]]&amp;"-"&amp;Table8[[#This Row],[Sort]]</f>
        <v>5-6-1</v>
      </c>
      <c r="C163" t="s">
        <v>111</v>
      </c>
      <c r="D163" t="s">
        <v>49</v>
      </c>
      <c r="F163" t="s">
        <v>120</v>
      </c>
      <c r="G163" s="23">
        <v>5</v>
      </c>
      <c r="H163">
        <v>6</v>
      </c>
      <c r="I163">
        <v>1</v>
      </c>
    </row>
    <row r="164" spans="2:9" x14ac:dyDescent="0.25">
      <c r="B164" t="str">
        <f>Table8[[#This Row],[Dindex]]&amp;"-"&amp;Table8[[#This Row],[Question'#]]&amp;"-"&amp;Table8[[#This Row],[Sort]]</f>
        <v>5-6-2</v>
      </c>
      <c r="C164" t="s">
        <v>111</v>
      </c>
      <c r="D164" t="s">
        <v>51</v>
      </c>
      <c r="F164" t="s">
        <v>120</v>
      </c>
      <c r="G164" s="23">
        <v>5</v>
      </c>
      <c r="H164">
        <v>6</v>
      </c>
      <c r="I164">
        <v>2</v>
      </c>
    </row>
    <row r="165" spans="2:9" x14ac:dyDescent="0.25">
      <c r="B165" t="str">
        <f>Table8[[#This Row],[Dindex]]&amp;"-"&amp;Table8[[#This Row],[Question'#]]&amp;"-"&amp;Table8[[#This Row],[Sort]]</f>
        <v>5-6-3</v>
      </c>
      <c r="C165" t="s">
        <v>111</v>
      </c>
      <c r="D165" t="s">
        <v>60</v>
      </c>
      <c r="F165" t="s">
        <v>120</v>
      </c>
      <c r="G165" s="23">
        <v>5</v>
      </c>
      <c r="H165">
        <v>6</v>
      </c>
      <c r="I165">
        <v>3</v>
      </c>
    </row>
    <row r="166" spans="2:9" x14ac:dyDescent="0.25">
      <c r="B166" t="str">
        <f>Table8[[#This Row],[Dindex]]&amp;"-"&amp;Table8[[#This Row],[Question'#]]&amp;"-"&amp;Table8[[#This Row],[Sort]]</f>
        <v>5-6-4</v>
      </c>
      <c r="C166" t="s">
        <v>111</v>
      </c>
      <c r="D166" t="s">
        <v>66</v>
      </c>
      <c r="F166" t="s">
        <v>120</v>
      </c>
      <c r="G166" s="23">
        <v>5</v>
      </c>
      <c r="H166">
        <v>6</v>
      </c>
      <c r="I166">
        <v>4</v>
      </c>
    </row>
    <row r="167" spans="2:9" x14ac:dyDescent="0.25">
      <c r="B167" t="str">
        <f>Table8[[#This Row],[Dindex]]&amp;"-"&amp;Table8[[#This Row],[Question'#]]&amp;"-"&amp;Table8[[#This Row],[Sort]]</f>
        <v>5-4-1</v>
      </c>
      <c r="C167" t="s">
        <v>110</v>
      </c>
      <c r="D167" t="s">
        <v>49</v>
      </c>
      <c r="F167" t="s">
        <v>120</v>
      </c>
      <c r="G167" s="23">
        <v>5</v>
      </c>
      <c r="H167">
        <v>4</v>
      </c>
      <c r="I167">
        <v>1</v>
      </c>
    </row>
    <row r="168" spans="2:9" x14ac:dyDescent="0.25">
      <c r="B168" t="str">
        <f>Table8[[#This Row],[Dindex]]&amp;"-"&amp;Table8[[#This Row],[Question'#]]&amp;"-"&amp;Table8[[#This Row],[Sort]]</f>
        <v>5-4-2</v>
      </c>
      <c r="C168" t="s">
        <v>110</v>
      </c>
      <c r="D168" t="s">
        <v>70</v>
      </c>
      <c r="F168" t="s">
        <v>120</v>
      </c>
      <c r="G168" s="23">
        <v>5</v>
      </c>
      <c r="H168">
        <v>4</v>
      </c>
      <c r="I168">
        <v>2</v>
      </c>
    </row>
    <row r="169" spans="2:9" x14ac:dyDescent="0.25">
      <c r="B169" t="str">
        <f>Table8[[#This Row],[Dindex]]&amp;"-"&amp;Table8[[#This Row],[Question'#]]&amp;"-"&amp;Table8[[#This Row],[Sort]]</f>
        <v>5-4-3</v>
      </c>
      <c r="C169" t="s">
        <v>110</v>
      </c>
      <c r="D169" t="s">
        <v>67</v>
      </c>
      <c r="F169" t="s">
        <v>120</v>
      </c>
      <c r="G169" s="23">
        <v>5</v>
      </c>
      <c r="H169">
        <v>4</v>
      </c>
      <c r="I169">
        <v>3</v>
      </c>
    </row>
    <row r="170" spans="2:9" x14ac:dyDescent="0.25">
      <c r="B170" t="str">
        <f>Table8[[#This Row],[Dindex]]&amp;"-"&amp;Table8[[#This Row],[Question'#]]&amp;"-"&amp;Table8[[#This Row],[Sort]]</f>
        <v>5-4-4</v>
      </c>
      <c r="C170" t="s">
        <v>110</v>
      </c>
      <c r="D170" t="s">
        <v>62</v>
      </c>
      <c r="F170" t="s">
        <v>120</v>
      </c>
      <c r="G170" s="23">
        <v>5</v>
      </c>
      <c r="H170">
        <v>4</v>
      </c>
      <c r="I170">
        <v>4</v>
      </c>
    </row>
    <row r="171" spans="2:9" x14ac:dyDescent="0.25">
      <c r="B171" t="str">
        <f>Table8[[#This Row],[Dindex]]&amp;"-"&amp;Table8[[#This Row],[Question'#]]&amp;"-"&amp;Table8[[#This Row],[Sort]]</f>
        <v>2-6-1</v>
      </c>
      <c r="C171" t="s">
        <v>24</v>
      </c>
      <c r="D171" t="s">
        <v>13</v>
      </c>
      <c r="F171" t="s">
        <v>123</v>
      </c>
      <c r="G171" s="23">
        <v>2</v>
      </c>
      <c r="H171">
        <v>6</v>
      </c>
      <c r="I171">
        <v>1</v>
      </c>
    </row>
    <row r="172" spans="2:9" x14ac:dyDescent="0.25">
      <c r="B172" t="str">
        <f>Table8[[#This Row],[Dindex]]&amp;"-"&amp;Table8[[#This Row],[Question'#]]&amp;"-"&amp;Table8[[#This Row],[Sort]]</f>
        <v>2-6-2</v>
      </c>
      <c r="C172" t="s">
        <v>24</v>
      </c>
      <c r="D172" t="s">
        <v>13</v>
      </c>
      <c r="F172" t="s">
        <v>123</v>
      </c>
      <c r="G172" s="23">
        <v>2</v>
      </c>
      <c r="H172">
        <v>6</v>
      </c>
      <c r="I172">
        <v>2</v>
      </c>
    </row>
    <row r="173" spans="2:9" x14ac:dyDescent="0.25">
      <c r="B173" t="str">
        <f>Table8[[#This Row],[Dindex]]&amp;"-"&amp;Table8[[#This Row],[Question'#]]&amp;"-"&amp;Table8[[#This Row],[Sort]]</f>
        <v>2-6-3</v>
      </c>
      <c r="C173" t="s">
        <v>24</v>
      </c>
      <c r="D173" t="s">
        <v>9</v>
      </c>
      <c r="F173" t="s">
        <v>123</v>
      </c>
      <c r="G173" s="23">
        <v>2</v>
      </c>
      <c r="H173">
        <v>6</v>
      </c>
      <c r="I173">
        <v>3</v>
      </c>
    </row>
    <row r="174" spans="2:9" x14ac:dyDescent="0.25">
      <c r="B174" t="str">
        <f>Table8[[#This Row],[Dindex]]&amp;"-"&amp;Table8[[#This Row],[Question'#]]&amp;"-"&amp;Table8[[#This Row],[Sort]]</f>
        <v>2-6-4</v>
      </c>
      <c r="C174" t="s">
        <v>24</v>
      </c>
      <c r="D174" t="s">
        <v>12</v>
      </c>
      <c r="F174" t="s">
        <v>123</v>
      </c>
      <c r="G174" s="23">
        <v>2</v>
      </c>
      <c r="H174">
        <v>6</v>
      </c>
      <c r="I174">
        <v>4</v>
      </c>
    </row>
    <row r="175" spans="2:9" x14ac:dyDescent="0.25">
      <c r="B175" t="str">
        <f>Table8[[#This Row],[Dindex]]&amp;"-"&amp;Table8[[#This Row],[Question'#]]&amp;"-"&amp;Table8[[#This Row],[Sort]]</f>
        <v>2-3-1</v>
      </c>
      <c r="C175" t="s">
        <v>19</v>
      </c>
      <c r="D175" t="s">
        <v>4</v>
      </c>
      <c r="F175" t="s">
        <v>123</v>
      </c>
      <c r="G175" s="23">
        <v>2</v>
      </c>
      <c r="H175">
        <v>3</v>
      </c>
      <c r="I175">
        <v>1</v>
      </c>
    </row>
    <row r="176" spans="2:9" x14ac:dyDescent="0.25">
      <c r="B176" t="str">
        <f>Table8[[#This Row],[Dindex]]&amp;"-"&amp;Table8[[#This Row],[Question'#]]&amp;"-"&amp;Table8[[#This Row],[Sort]]</f>
        <v>2-3-2</v>
      </c>
      <c r="C176" t="s">
        <v>19</v>
      </c>
      <c r="D176" t="s">
        <v>14</v>
      </c>
      <c r="F176" t="s">
        <v>123</v>
      </c>
      <c r="G176" s="23">
        <v>2</v>
      </c>
      <c r="H176">
        <v>3</v>
      </c>
      <c r="I176">
        <v>2</v>
      </c>
    </row>
    <row r="177" spans="2:9" x14ac:dyDescent="0.25">
      <c r="B177" t="str">
        <f>Table8[[#This Row],[Dindex]]&amp;"-"&amp;Table8[[#This Row],[Question'#]]&amp;"-"&amp;Table8[[#This Row],[Sort]]</f>
        <v>2-3-3</v>
      </c>
      <c r="C177" t="s">
        <v>19</v>
      </c>
      <c r="D177" t="s">
        <v>14</v>
      </c>
      <c r="F177" t="s">
        <v>123</v>
      </c>
      <c r="G177" s="23">
        <v>2</v>
      </c>
      <c r="H177">
        <v>3</v>
      </c>
      <c r="I177">
        <v>3</v>
      </c>
    </row>
    <row r="178" spans="2:9" x14ac:dyDescent="0.25">
      <c r="B178" t="str">
        <f>Table8[[#This Row],[Dindex]]&amp;"-"&amp;Table8[[#This Row],[Question'#]]&amp;"-"&amp;Table8[[#This Row],[Sort]]</f>
        <v>2-3-4</v>
      </c>
      <c r="C178" t="s">
        <v>19</v>
      </c>
      <c r="D178" t="s">
        <v>8</v>
      </c>
      <c r="F178" t="s">
        <v>123</v>
      </c>
      <c r="G178" s="23">
        <v>2</v>
      </c>
      <c r="H178">
        <v>3</v>
      </c>
      <c r="I178">
        <v>4</v>
      </c>
    </row>
    <row r="179" spans="2:9" x14ac:dyDescent="0.25">
      <c r="B179" t="str">
        <f>Table8[[#This Row],[Dindex]]&amp;"-"&amp;Table8[[#This Row],[Question'#]]&amp;"-"&amp;Table8[[#This Row],[Sort]]</f>
        <v>2-2-1</v>
      </c>
      <c r="C179" t="s">
        <v>16</v>
      </c>
      <c r="D179" t="s">
        <v>0</v>
      </c>
      <c r="F179" t="s">
        <v>123</v>
      </c>
      <c r="G179" s="23">
        <v>2</v>
      </c>
      <c r="H179">
        <v>2</v>
      </c>
      <c r="I179">
        <v>1</v>
      </c>
    </row>
    <row r="180" spans="2:9" x14ac:dyDescent="0.25">
      <c r="B180" t="str">
        <f>Table8[[#This Row],[Dindex]]&amp;"-"&amp;Table8[[#This Row],[Question'#]]&amp;"-"&amp;Table8[[#This Row],[Sort]]</f>
        <v>2-2-2</v>
      </c>
      <c r="C180" t="s">
        <v>16</v>
      </c>
      <c r="D180" t="s">
        <v>3</v>
      </c>
      <c r="F180" t="s">
        <v>123</v>
      </c>
      <c r="G180" s="23">
        <v>2</v>
      </c>
      <c r="H180">
        <v>2</v>
      </c>
      <c r="I180">
        <v>2</v>
      </c>
    </row>
    <row r="181" spans="2:9" x14ac:dyDescent="0.25">
      <c r="B181" t="str">
        <f>Table8[[#This Row],[Dindex]]&amp;"-"&amp;Table8[[#This Row],[Question'#]]&amp;"-"&amp;Table8[[#This Row],[Sort]]</f>
        <v>2-2-3</v>
      </c>
      <c r="C181" t="s">
        <v>16</v>
      </c>
      <c r="D181" t="s">
        <v>4</v>
      </c>
      <c r="F181" t="s">
        <v>123</v>
      </c>
      <c r="G181" s="23">
        <v>2</v>
      </c>
      <c r="H181">
        <v>2</v>
      </c>
      <c r="I181">
        <v>3</v>
      </c>
    </row>
    <row r="182" spans="2:9" x14ac:dyDescent="0.25">
      <c r="B182" t="str">
        <f>Table8[[#This Row],[Dindex]]&amp;"-"&amp;Table8[[#This Row],[Question'#]]&amp;"-"&amp;Table8[[#This Row],[Sort]]</f>
        <v>2-2-4</v>
      </c>
      <c r="C182" t="s">
        <v>16</v>
      </c>
      <c r="D182" t="s">
        <v>12</v>
      </c>
      <c r="F182" t="s">
        <v>123</v>
      </c>
      <c r="G182" s="23">
        <v>2</v>
      </c>
      <c r="H182">
        <v>2</v>
      </c>
      <c r="I182">
        <v>4</v>
      </c>
    </row>
    <row r="183" spans="2:9" x14ac:dyDescent="0.25">
      <c r="B183" t="str">
        <f>Table8[[#This Row],[Dindex]]&amp;"-"&amp;Table8[[#This Row],[Question'#]]&amp;"-"&amp;Table8[[#This Row],[Sort]]</f>
        <v>2-1-1</v>
      </c>
      <c r="C183" t="s">
        <v>15</v>
      </c>
      <c r="D183" t="s">
        <v>4</v>
      </c>
      <c r="F183" t="s">
        <v>123</v>
      </c>
      <c r="G183" s="23">
        <v>2</v>
      </c>
      <c r="H183">
        <v>1</v>
      </c>
      <c r="I183">
        <v>1</v>
      </c>
    </row>
    <row r="184" spans="2:9" x14ac:dyDescent="0.25">
      <c r="B184" t="str">
        <f>Table8[[#This Row],[Dindex]]&amp;"-"&amp;Table8[[#This Row],[Question'#]]&amp;"-"&amp;Table8[[#This Row],[Sort]]</f>
        <v>2-1-2</v>
      </c>
      <c r="C184" t="s">
        <v>15</v>
      </c>
      <c r="D184" t="s">
        <v>6</v>
      </c>
      <c r="F184" t="s">
        <v>123</v>
      </c>
      <c r="G184" s="23">
        <v>2</v>
      </c>
      <c r="H184">
        <v>1</v>
      </c>
      <c r="I184">
        <v>2</v>
      </c>
    </row>
    <row r="185" spans="2:9" x14ac:dyDescent="0.25">
      <c r="B185" t="str">
        <f>Table8[[#This Row],[Dindex]]&amp;"-"&amp;Table8[[#This Row],[Question'#]]&amp;"-"&amp;Table8[[#This Row],[Sort]]</f>
        <v>2-1-3</v>
      </c>
      <c r="C185" t="s">
        <v>15</v>
      </c>
      <c r="D185" t="s">
        <v>8</v>
      </c>
      <c r="F185" t="s">
        <v>123</v>
      </c>
      <c r="G185" s="23">
        <v>2</v>
      </c>
      <c r="H185">
        <v>1</v>
      </c>
      <c r="I185">
        <v>3</v>
      </c>
    </row>
    <row r="186" spans="2:9" x14ac:dyDescent="0.25">
      <c r="B186" t="str">
        <f>Table8[[#This Row],[Dindex]]&amp;"-"&amp;Table8[[#This Row],[Question'#]]&amp;"-"&amp;Table8[[#This Row],[Sort]]</f>
        <v>2-1-4</v>
      </c>
      <c r="C186" t="s">
        <v>15</v>
      </c>
      <c r="D186" t="s">
        <v>11</v>
      </c>
      <c r="F186" t="s">
        <v>123</v>
      </c>
      <c r="G186" s="23">
        <v>2</v>
      </c>
      <c r="H186">
        <v>1</v>
      </c>
      <c r="I186">
        <v>4</v>
      </c>
    </row>
    <row r="187" spans="2:9" x14ac:dyDescent="0.25">
      <c r="B187" t="str">
        <f>Table8[[#This Row],[Dindex]]&amp;"-"&amp;Table8[[#This Row],[Question'#]]&amp;"-"&amp;Table8[[#This Row],[Sort]]</f>
        <v>2-4-1</v>
      </c>
      <c r="C187" t="s">
        <v>22</v>
      </c>
      <c r="D187" t="s">
        <v>4</v>
      </c>
      <c r="F187" t="s">
        <v>123</v>
      </c>
      <c r="G187" s="23">
        <v>2</v>
      </c>
      <c r="H187">
        <v>4</v>
      </c>
      <c r="I187">
        <v>1</v>
      </c>
    </row>
    <row r="188" spans="2:9" x14ac:dyDescent="0.25">
      <c r="B188" t="str">
        <f>Table8[[#This Row],[Dindex]]&amp;"-"&amp;Table8[[#This Row],[Question'#]]&amp;"-"&amp;Table8[[#This Row],[Sort]]</f>
        <v>2-4-2</v>
      </c>
      <c r="C188" t="s">
        <v>22</v>
      </c>
      <c r="D188" t="s">
        <v>5</v>
      </c>
      <c r="F188" t="s">
        <v>123</v>
      </c>
      <c r="G188" s="23">
        <v>2</v>
      </c>
      <c r="H188">
        <v>4</v>
      </c>
      <c r="I188">
        <v>2</v>
      </c>
    </row>
    <row r="189" spans="2:9" x14ac:dyDescent="0.25">
      <c r="B189" t="str">
        <f>Table8[[#This Row],[Dindex]]&amp;"-"&amp;Table8[[#This Row],[Question'#]]&amp;"-"&amp;Table8[[#This Row],[Sort]]</f>
        <v>2-4-3</v>
      </c>
      <c r="C189" t="s">
        <v>22</v>
      </c>
      <c r="D189" t="s">
        <v>20</v>
      </c>
      <c r="F189" t="s">
        <v>123</v>
      </c>
      <c r="G189" s="23">
        <v>2</v>
      </c>
      <c r="H189">
        <v>4</v>
      </c>
      <c r="I189">
        <v>3</v>
      </c>
    </row>
    <row r="190" spans="2:9" x14ac:dyDescent="0.25">
      <c r="B190" t="str">
        <f>Table8[[#This Row],[Dindex]]&amp;"-"&amp;Table8[[#This Row],[Question'#]]&amp;"-"&amp;Table8[[#This Row],[Sort]]</f>
        <v>2-4-4</v>
      </c>
      <c r="C190" t="s">
        <v>22</v>
      </c>
      <c r="D190" t="s">
        <v>11</v>
      </c>
      <c r="F190" t="s">
        <v>123</v>
      </c>
      <c r="G190" s="23">
        <v>2</v>
      </c>
      <c r="H190">
        <v>4</v>
      </c>
      <c r="I190">
        <v>4</v>
      </c>
    </row>
    <row r="191" spans="2:9" x14ac:dyDescent="0.25">
      <c r="B191" t="str">
        <f>Table8[[#This Row],[Dindex]]&amp;"-"&amp;Table8[[#This Row],[Question'#]]&amp;"-"&amp;Table8[[#This Row],[Sort]]</f>
        <v>2-5-1</v>
      </c>
      <c r="C191" t="s">
        <v>23</v>
      </c>
      <c r="D191" t="s">
        <v>1</v>
      </c>
      <c r="F191" t="s">
        <v>123</v>
      </c>
      <c r="G191" s="23">
        <v>2</v>
      </c>
      <c r="H191">
        <v>5</v>
      </c>
      <c r="I191">
        <v>1</v>
      </c>
    </row>
    <row r="192" spans="2:9" x14ac:dyDescent="0.25">
      <c r="B192" t="str">
        <f>Table8[[#This Row],[Dindex]]&amp;"-"&amp;Table8[[#This Row],[Question'#]]&amp;"-"&amp;Table8[[#This Row],[Sort]]</f>
        <v>2-5-2</v>
      </c>
      <c r="C192" t="s">
        <v>23</v>
      </c>
      <c r="D192" t="s">
        <v>2</v>
      </c>
      <c r="F192" t="s">
        <v>123</v>
      </c>
      <c r="G192" s="23">
        <v>2</v>
      </c>
      <c r="H192">
        <v>5</v>
      </c>
      <c r="I192">
        <v>2</v>
      </c>
    </row>
    <row r="193" spans="2:9" x14ac:dyDescent="0.25">
      <c r="B193" t="str">
        <f>Table8[[#This Row],[Dindex]]&amp;"-"&amp;Table8[[#This Row],[Question'#]]&amp;"-"&amp;Table8[[#This Row],[Sort]]</f>
        <v>2-5-3</v>
      </c>
      <c r="C193" t="s">
        <v>23</v>
      </c>
      <c r="D193" t="s">
        <v>7</v>
      </c>
      <c r="F193" t="s">
        <v>123</v>
      </c>
      <c r="G193" s="23">
        <v>2</v>
      </c>
      <c r="H193">
        <v>5</v>
      </c>
      <c r="I193">
        <v>3</v>
      </c>
    </row>
    <row r="194" spans="2:9" x14ac:dyDescent="0.25">
      <c r="B194" t="str">
        <f>Table8[[#This Row],[Dindex]]&amp;"-"&amp;Table8[[#This Row],[Question'#]]&amp;"-"&amp;Table8[[#This Row],[Sort]]</f>
        <v>2-5-4</v>
      </c>
      <c r="C194" t="s">
        <v>23</v>
      </c>
      <c r="D194" t="s">
        <v>10</v>
      </c>
      <c r="F194" t="s">
        <v>123</v>
      </c>
      <c r="G194" s="23">
        <v>2</v>
      </c>
      <c r="H194">
        <v>5</v>
      </c>
      <c r="I194">
        <v>4</v>
      </c>
    </row>
    <row r="195" spans="2:9" x14ac:dyDescent="0.25">
      <c r="B195" t="str">
        <f>Table8[[#This Row],[Dindex]]&amp;"-"&amp;Table8[[#This Row],[Question'#]]&amp;"-"&amp;Table8[[#This Row],[Sort]]</f>
        <v>2-7-1</v>
      </c>
      <c r="C195" t="s">
        <v>25</v>
      </c>
      <c r="D195" t="s">
        <v>29</v>
      </c>
      <c r="F195" t="s">
        <v>123</v>
      </c>
      <c r="G195" s="23">
        <v>2</v>
      </c>
      <c r="H195">
        <v>7</v>
      </c>
      <c r="I195">
        <v>1</v>
      </c>
    </row>
    <row r="196" spans="2:9" x14ac:dyDescent="0.25">
      <c r="B196" t="str">
        <f>Table8[[#This Row],[Dindex]]&amp;"-"&amp;Table8[[#This Row],[Question'#]]&amp;"-"&amp;Table8[[#This Row],[Sort]]</f>
        <v>2-7-2</v>
      </c>
      <c r="C196" t="s">
        <v>25</v>
      </c>
      <c r="D196" t="s">
        <v>26</v>
      </c>
      <c r="F196" t="s">
        <v>123</v>
      </c>
      <c r="G196" s="23">
        <v>2</v>
      </c>
      <c r="H196">
        <v>7</v>
      </c>
      <c r="I196">
        <v>2</v>
      </c>
    </row>
    <row r="197" spans="2:9" x14ac:dyDescent="0.25">
      <c r="B197" t="str">
        <f>Table8[[#This Row],[Dindex]]&amp;"-"&amp;Table8[[#This Row],[Question'#]]&amp;"-"&amp;Table8[[#This Row],[Sort]]</f>
        <v>2-7-3</v>
      </c>
      <c r="C197" t="s">
        <v>25</v>
      </c>
      <c r="D197" t="s">
        <v>27</v>
      </c>
      <c r="F197" t="s">
        <v>123</v>
      </c>
      <c r="G197" s="23">
        <v>2</v>
      </c>
      <c r="H197">
        <v>7</v>
      </c>
      <c r="I197">
        <v>3</v>
      </c>
    </row>
    <row r="198" spans="2:9" x14ac:dyDescent="0.25">
      <c r="B198" t="str">
        <f>Table8[[#This Row],[Dindex]]&amp;"-"&amp;Table8[[#This Row],[Question'#]]&amp;"-"&amp;Table8[[#This Row],[Sort]]</f>
        <v>2-7-4</v>
      </c>
      <c r="C198" t="s">
        <v>25</v>
      </c>
      <c r="D198" t="s">
        <v>28</v>
      </c>
      <c r="F198" t="s">
        <v>123</v>
      </c>
      <c r="G198" s="23">
        <v>2</v>
      </c>
      <c r="H198">
        <v>7</v>
      </c>
      <c r="I198">
        <v>4</v>
      </c>
    </row>
    <row r="199" spans="2:9" x14ac:dyDescent="0.25">
      <c r="B199" t="str">
        <f>Table8[[#This Row],[Dindex]]&amp;"-"&amp;Table8[[#This Row],[Question'#]]&amp;"-"&amp;Table8[[#This Row],[Sort]]</f>
        <v>4-2-1</v>
      </c>
      <c r="C199" t="s">
        <v>106</v>
      </c>
      <c r="D199">
        <v>2011</v>
      </c>
      <c r="F199" t="s">
        <v>121</v>
      </c>
      <c r="G199" s="23">
        <v>4</v>
      </c>
      <c r="H199">
        <v>2</v>
      </c>
      <c r="I199">
        <v>1</v>
      </c>
    </row>
    <row r="200" spans="2:9" x14ac:dyDescent="0.25">
      <c r="B200" t="str">
        <f>Table8[[#This Row],[Dindex]]&amp;"-"&amp;Table8[[#This Row],[Question'#]]&amp;"-"&amp;Table8[[#This Row],[Sort]]</f>
        <v>4-2-2</v>
      </c>
      <c r="C200" t="s">
        <v>106</v>
      </c>
      <c r="D200">
        <v>2012</v>
      </c>
      <c r="F200" t="s">
        <v>121</v>
      </c>
      <c r="G200" s="23">
        <v>4</v>
      </c>
      <c r="H200">
        <v>2</v>
      </c>
      <c r="I200">
        <v>2</v>
      </c>
    </row>
    <row r="201" spans="2:9" x14ac:dyDescent="0.25">
      <c r="B201" t="str">
        <f>Table8[[#This Row],[Dindex]]&amp;"-"&amp;Table8[[#This Row],[Question'#]]&amp;"-"&amp;Table8[[#This Row],[Sort]]</f>
        <v>4-2-3</v>
      </c>
      <c r="C201" t="s">
        <v>106</v>
      </c>
      <c r="D201">
        <v>2014</v>
      </c>
      <c r="F201" t="s">
        <v>121</v>
      </c>
      <c r="G201" s="23">
        <v>4</v>
      </c>
      <c r="H201">
        <v>2</v>
      </c>
      <c r="I201">
        <v>3</v>
      </c>
    </row>
    <row r="202" spans="2:9" x14ac:dyDescent="0.25">
      <c r="B202" t="str">
        <f>Table8[[#This Row],[Dindex]]&amp;"-"&amp;Table8[[#This Row],[Question'#]]&amp;"-"&amp;Table8[[#This Row],[Sort]]</f>
        <v>4-2-4</v>
      </c>
      <c r="C202" t="s">
        <v>106</v>
      </c>
      <c r="D202">
        <v>2015</v>
      </c>
      <c r="F202" t="s">
        <v>121</v>
      </c>
      <c r="G202" s="23">
        <v>4</v>
      </c>
      <c r="H202">
        <v>2</v>
      </c>
      <c r="I202">
        <v>4</v>
      </c>
    </row>
  </sheetData>
  <sortState ref="L32:L92">
    <sortCondition ref="L32"/>
  </sortState>
  <conditionalFormatting sqref="N18:Q27">
    <cfRule type="cellIs" dxfId="17" priority="1" stopIfTrue="1" operator="lessThan">
      <formula>1</formula>
    </cfRule>
    <cfRule type="cellIs" dxfId="16" priority="2" operator="notBetween">
      <formula>2005</formula>
      <formula>2016</formula>
    </cfRule>
  </conditionalFormatting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6"/>
  <sheetViews>
    <sheetView tabSelected="1" workbookViewId="0">
      <selection activeCell="D5" sqref="D5:J5"/>
    </sheetView>
  </sheetViews>
  <sheetFormatPr defaultColWidth="9.140625" defaultRowHeight="15" x14ac:dyDescent="0.25"/>
  <cols>
    <col min="1" max="1" width="5.5703125" style="27" customWidth="1"/>
    <col min="2" max="2" width="1.7109375" style="27" customWidth="1"/>
    <col min="3" max="3" width="2.140625" style="27" customWidth="1"/>
    <col min="4" max="4" width="3.28515625" style="27" customWidth="1"/>
    <col min="5" max="5" width="9.42578125" style="27" customWidth="1"/>
    <col min="6" max="7" width="15.85546875" style="27" customWidth="1"/>
    <col min="8" max="8" width="17.7109375" style="27" customWidth="1"/>
    <col min="9" max="9" width="26.140625" style="27" customWidth="1"/>
    <col min="10" max="10" width="20.85546875" style="29" customWidth="1"/>
    <col min="11" max="18" width="8.140625" style="27" customWidth="1"/>
    <col min="19" max="20" width="11.28515625" style="27" customWidth="1"/>
    <col min="21" max="21" width="21.5703125" style="27" customWidth="1"/>
    <col min="22" max="22" width="13.7109375" style="27" bestFit="1" customWidth="1"/>
    <col min="23" max="23" width="21.5703125" style="27" bestFit="1" customWidth="1"/>
    <col min="24" max="24" width="13.7109375" style="27" bestFit="1" customWidth="1"/>
    <col min="25" max="25" width="21.5703125" style="27" bestFit="1" customWidth="1"/>
    <col min="26" max="26" width="13.7109375" style="27" bestFit="1" customWidth="1"/>
    <col min="27" max="27" width="21.5703125" style="27" bestFit="1" customWidth="1"/>
    <col min="28" max="28" width="13.7109375" style="27" bestFit="1" customWidth="1"/>
    <col min="29" max="29" width="21.5703125" style="27" bestFit="1" customWidth="1"/>
    <col min="30" max="30" width="13.7109375" style="27" bestFit="1" customWidth="1"/>
    <col min="31" max="31" width="21.5703125" style="27" bestFit="1" customWidth="1"/>
    <col min="32" max="32" width="13.7109375" style="27" bestFit="1" customWidth="1"/>
    <col min="33" max="33" width="21.5703125" style="27" bestFit="1" customWidth="1"/>
    <col min="34" max="34" width="18.7109375" style="27" bestFit="1" customWidth="1"/>
    <col min="35" max="35" width="26.5703125" style="27" bestFit="1" customWidth="1"/>
    <col min="36" max="345" width="9.28515625" style="27" bestFit="1" customWidth="1"/>
    <col min="346" max="452" width="10.85546875" style="27" bestFit="1" customWidth="1"/>
    <col min="453" max="453" width="11.28515625" style="27" bestFit="1" customWidth="1"/>
    <col min="454" max="16384" width="9.140625" style="27"/>
  </cols>
  <sheetData>
    <row r="1" spans="2:10" s="37" customFormat="1" ht="32.25" customHeight="1" x14ac:dyDescent="0.4">
      <c r="B1" s="38" t="s">
        <v>270</v>
      </c>
      <c r="J1" s="39"/>
    </row>
    <row r="2" spans="2:10" ht="100.5" customHeight="1" x14ac:dyDescent="0.25">
      <c r="C2" s="40" t="s">
        <v>273</v>
      </c>
      <c r="D2" s="40"/>
      <c r="E2" s="40"/>
      <c r="F2" s="40"/>
      <c r="G2" s="40"/>
      <c r="H2" s="40"/>
      <c r="I2" s="40"/>
      <c r="J2" s="40"/>
    </row>
    <row r="4" spans="2:10" x14ac:dyDescent="0.25">
      <c r="C4" s="28" t="s">
        <v>156</v>
      </c>
      <c r="D4" s="28"/>
    </row>
    <row r="5" spans="2:10" ht="18.75" x14ac:dyDescent="0.3">
      <c r="C5" s="30"/>
      <c r="D5" s="42"/>
      <c r="E5" s="43"/>
      <c r="F5" s="43"/>
      <c r="G5" s="43"/>
      <c r="H5" s="43"/>
      <c r="I5" s="43"/>
      <c r="J5" s="44"/>
    </row>
    <row r="6" spans="2:10" ht="19.5" customHeight="1" x14ac:dyDescent="0.25">
      <c r="C6" s="28" t="s">
        <v>234</v>
      </c>
      <c r="D6" s="28"/>
    </row>
    <row r="7" spans="2:10" ht="18.75" x14ac:dyDescent="0.3">
      <c r="C7" s="30"/>
      <c r="D7" s="42"/>
      <c r="E7" s="43"/>
      <c r="F7" s="43"/>
      <c r="G7" s="43"/>
      <c r="H7" s="43"/>
      <c r="I7" s="43"/>
      <c r="J7" s="44"/>
    </row>
    <row r="8" spans="2:10" ht="20.25" customHeight="1" x14ac:dyDescent="0.25">
      <c r="C8" s="28" t="s">
        <v>157</v>
      </c>
      <c r="D8" s="28"/>
    </row>
    <row r="9" spans="2:10" ht="18.75" customHeight="1" x14ac:dyDescent="0.3">
      <c r="C9" s="30"/>
      <c r="D9" s="42" t="s">
        <v>268</v>
      </c>
      <c r="E9" s="43"/>
      <c r="F9" s="43"/>
      <c r="G9" s="43"/>
      <c r="H9" s="44"/>
    </row>
    <row r="10" spans="2:10" ht="18.75" customHeight="1" x14ac:dyDescent="0.25">
      <c r="C10" s="28" t="s">
        <v>226</v>
      </c>
      <c r="D10" s="28"/>
    </row>
    <row r="11" spans="2:10" ht="18.75" x14ac:dyDescent="0.3">
      <c r="C11" s="30"/>
      <c r="D11" s="42"/>
      <c r="E11" s="43"/>
      <c r="F11" s="43"/>
      <c r="G11" s="43"/>
      <c r="H11" s="43"/>
      <c r="I11" s="43"/>
      <c r="J11" s="44"/>
    </row>
    <row r="12" spans="2:10" ht="11.25" customHeight="1" x14ac:dyDescent="0.25">
      <c r="J12" s="27"/>
    </row>
    <row r="13" spans="2:10" ht="21" x14ac:dyDescent="0.35">
      <c r="C13" s="33" t="s">
        <v>271</v>
      </c>
    </row>
    <row r="14" spans="2:10" ht="15.75" x14ac:dyDescent="0.25">
      <c r="D14" s="34" t="s">
        <v>272</v>
      </c>
      <c r="E14" s="34"/>
      <c r="F14" s="34"/>
      <c r="G14" s="34"/>
      <c r="H14" s="34"/>
      <c r="I14" s="35"/>
      <c r="J14" s="36"/>
    </row>
    <row r="15" spans="2:10" ht="15.75" x14ac:dyDescent="0.25">
      <c r="D15" s="51" t="s">
        <v>149</v>
      </c>
      <c r="E15" s="51"/>
      <c r="F15" s="51"/>
      <c r="G15" s="51"/>
      <c r="H15" s="51"/>
      <c r="I15" s="51"/>
      <c r="J15" s="51"/>
    </row>
    <row r="17" spans="2:10" ht="18.75" x14ac:dyDescent="0.3">
      <c r="C17" s="30" t="s">
        <v>260</v>
      </c>
    </row>
    <row r="18" spans="2:10" ht="135" customHeight="1" x14ac:dyDescent="0.25">
      <c r="D18" s="48"/>
      <c r="E18" s="49"/>
      <c r="F18" s="49"/>
      <c r="G18" s="49"/>
      <c r="H18" s="49"/>
      <c r="I18" s="49"/>
      <c r="J18" s="50"/>
    </row>
    <row r="20" spans="2:10" ht="18.75" x14ac:dyDescent="0.3">
      <c r="C20" s="30" t="s">
        <v>227</v>
      </c>
    </row>
    <row r="21" spans="2:10" x14ac:dyDescent="0.25">
      <c r="D21" s="31" t="s">
        <v>137</v>
      </c>
      <c r="E21" s="46" t="s">
        <v>109</v>
      </c>
      <c r="F21" s="46"/>
      <c r="G21" s="46"/>
      <c r="H21" s="46"/>
      <c r="I21" s="47"/>
      <c r="J21" s="32"/>
    </row>
    <row r="22" spans="2:10" x14ac:dyDescent="0.25">
      <c r="D22" s="31" t="s">
        <v>138</v>
      </c>
      <c r="E22" s="46" t="s">
        <v>114</v>
      </c>
      <c r="F22" s="46"/>
      <c r="G22" s="46"/>
      <c r="H22" s="46"/>
      <c r="I22" s="47"/>
      <c r="J22" s="32"/>
    </row>
    <row r="23" spans="2:10" x14ac:dyDescent="0.25">
      <c r="D23" s="31" t="s">
        <v>139</v>
      </c>
      <c r="E23" s="46" t="s">
        <v>118</v>
      </c>
      <c r="F23" s="46"/>
      <c r="G23" s="46"/>
      <c r="H23" s="46"/>
      <c r="I23" s="47"/>
      <c r="J23" s="32"/>
    </row>
    <row r="24" spans="2:10" x14ac:dyDescent="0.25">
      <c r="D24" s="31" t="s">
        <v>140</v>
      </c>
      <c r="E24" s="46" t="s">
        <v>110</v>
      </c>
      <c r="F24" s="46"/>
      <c r="G24" s="46"/>
      <c r="H24" s="46"/>
      <c r="I24" s="47"/>
      <c r="J24" s="32"/>
    </row>
    <row r="25" spans="2:10" x14ac:dyDescent="0.25">
      <c r="D25" s="31" t="s">
        <v>141</v>
      </c>
      <c r="E25" s="46" t="s">
        <v>112</v>
      </c>
      <c r="F25" s="46"/>
      <c r="G25" s="46"/>
      <c r="H25" s="46"/>
      <c r="I25" s="47"/>
      <c r="J25" s="32"/>
    </row>
    <row r="26" spans="2:10" x14ac:dyDescent="0.25">
      <c r="D26" s="31" t="s">
        <v>142</v>
      </c>
      <c r="E26" s="46" t="s">
        <v>111</v>
      </c>
      <c r="F26" s="46"/>
      <c r="G26" s="46"/>
      <c r="H26" s="46"/>
      <c r="I26" s="47"/>
      <c r="J26" s="32"/>
    </row>
    <row r="27" spans="2:10" x14ac:dyDescent="0.25">
      <c r="D27" s="31" t="s">
        <v>143</v>
      </c>
      <c r="E27" s="46" t="s">
        <v>115</v>
      </c>
      <c r="F27" s="46"/>
      <c r="G27" s="46"/>
      <c r="H27" s="46"/>
      <c r="I27" s="47"/>
      <c r="J27" s="32"/>
    </row>
    <row r="28" spans="2:10" x14ac:dyDescent="0.25">
      <c r="D28" s="31" t="s">
        <v>144</v>
      </c>
      <c r="E28" s="46" t="s">
        <v>113</v>
      </c>
      <c r="F28" s="46"/>
      <c r="G28" s="46"/>
      <c r="H28" s="46"/>
      <c r="I28" s="47"/>
      <c r="J28" s="32"/>
    </row>
    <row r="29" spans="2:10" x14ac:dyDescent="0.25">
      <c r="D29" s="31" t="s">
        <v>145</v>
      </c>
      <c r="E29" s="46" t="s">
        <v>116</v>
      </c>
      <c r="F29" s="46"/>
      <c r="G29" s="46"/>
      <c r="H29" s="46"/>
      <c r="I29" s="47"/>
      <c r="J29" s="32"/>
    </row>
    <row r="30" spans="2:10" x14ac:dyDescent="0.25">
      <c r="D30" s="31" t="s">
        <v>146</v>
      </c>
      <c r="E30" s="46" t="s">
        <v>117</v>
      </c>
      <c r="F30" s="46"/>
      <c r="G30" s="46"/>
      <c r="H30" s="46"/>
      <c r="I30" s="47"/>
      <c r="J30" s="32"/>
    </row>
    <row r="32" spans="2:10" ht="39.75" customHeight="1" x14ac:dyDescent="0.3">
      <c r="B32" s="52" t="s">
        <v>265</v>
      </c>
      <c r="C32" s="52"/>
      <c r="D32" s="52"/>
      <c r="E32" s="52"/>
      <c r="F32" s="52"/>
      <c r="G32" s="52"/>
      <c r="H32" s="52"/>
      <c r="I32" s="52"/>
      <c r="J32" s="52"/>
    </row>
    <row r="33" spans="2:10" ht="100.5" customHeight="1" x14ac:dyDescent="0.25">
      <c r="D33" s="41"/>
      <c r="E33" s="41"/>
      <c r="F33" s="41"/>
      <c r="G33" s="41"/>
      <c r="H33" s="41"/>
      <c r="I33" s="41"/>
      <c r="J33" s="41"/>
    </row>
    <row r="36" spans="2:10" ht="54.75" customHeight="1" x14ac:dyDescent="0.25">
      <c r="B36" s="45"/>
      <c r="C36" s="45"/>
      <c r="D36" s="45"/>
      <c r="E36" s="45"/>
      <c r="F36" s="45"/>
      <c r="G36" s="45"/>
      <c r="H36" s="45"/>
      <c r="I36" s="45"/>
      <c r="J36" s="45"/>
    </row>
  </sheetData>
  <sheetProtection sheet="1" selectLockedCells="1"/>
  <mergeCells count="20">
    <mergeCell ref="B36:J36"/>
    <mergeCell ref="D9:H9"/>
    <mergeCell ref="E30:I3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D18:J18"/>
    <mergeCell ref="D15:J15"/>
    <mergeCell ref="B32:J32"/>
    <mergeCell ref="C2:J2"/>
    <mergeCell ref="D33:J33"/>
    <mergeCell ref="D5:J5"/>
    <mergeCell ref="D7:J7"/>
    <mergeCell ref="D11:J11"/>
  </mergeCells>
  <conditionalFormatting sqref="J21:J30">
    <cfRule type="expression" dxfId="13" priority="42">
      <formula>J21=""</formula>
    </cfRule>
    <cfRule type="cellIs" dxfId="12" priority="43" operator="lessThan">
      <formula>1</formula>
    </cfRule>
    <cfRule type="cellIs" dxfId="11" priority="44" operator="notBetween">
      <formula>2005</formula>
      <formula>2016</formula>
    </cfRule>
  </conditionalFormatting>
  <conditionalFormatting sqref="E21:I21">
    <cfRule type="expression" dxfId="10" priority="39">
      <formula>OR($D$14="",$D$14="Select a dataset from the dropdown menu")</formula>
    </cfRule>
  </conditionalFormatting>
  <conditionalFormatting sqref="D18:J18">
    <cfRule type="expression" dxfId="9" priority="34">
      <formula>D18&lt;&gt;""</formula>
    </cfRule>
  </conditionalFormatting>
  <conditionalFormatting sqref="D5:J5">
    <cfRule type="expression" dxfId="8" priority="14">
      <formula>D5&lt;&gt;""</formula>
    </cfRule>
  </conditionalFormatting>
  <conditionalFormatting sqref="D7:J7">
    <cfRule type="expression" dxfId="7" priority="10">
      <formula>D7&lt;&gt;""</formula>
    </cfRule>
  </conditionalFormatting>
  <conditionalFormatting sqref="D11:J11">
    <cfRule type="expression" dxfId="6" priority="8">
      <formula>D11&lt;&gt;""</formula>
    </cfRule>
  </conditionalFormatting>
  <conditionalFormatting sqref="D33:J33">
    <cfRule type="expression" dxfId="5" priority="6">
      <formula>D33&lt;&gt;""</formula>
    </cfRule>
    <cfRule type="expression" dxfId="4" priority="7">
      <formula>D33=""</formula>
    </cfRule>
  </conditionalFormatting>
  <conditionalFormatting sqref="B36:J36">
    <cfRule type="containsText" dxfId="3" priority="2" operator="containsText" text="all questions">
      <formula>NOT(ISERROR(SEARCH("all questions",B36)))</formula>
    </cfRule>
    <cfRule type="cellIs" dxfId="2" priority="3" operator="equal">
      <formula>0</formula>
    </cfRule>
  </conditionalFormatting>
  <conditionalFormatting sqref="D9:H9">
    <cfRule type="expression" dxfId="1" priority="13">
      <formula>AND($D$9&lt;&gt;"Select your major from the dropdown menu",$D$9&lt;&gt;"")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Questions!$M$6:$M$11</xm:f>
          </x14:formula1>
          <xm:sqref>D14:G14</xm:sqref>
        </x14:dataValidation>
        <x14:dataValidation type="list" showInputMessage="1" showErrorMessage="1">
          <x14:formula1>
            <xm:f>Questions!$L$33:$L$94</xm:f>
          </x14:formula1>
          <xm:sqref>D9:H9</xm:sqref>
        </x14:dataValidation>
        <x14:dataValidation type="list" showInputMessage="1" showErrorMessage="1">
          <x14:formula1>
            <xm:f>Questions!$N18:$Q18</xm:f>
          </x14:formula1>
          <xm:sqref>J21:J30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I1389"/>
  <sheetViews>
    <sheetView topLeftCell="A50" workbookViewId="0">
      <selection activeCell="L22" sqref="L22"/>
    </sheetView>
  </sheetViews>
  <sheetFormatPr defaultRowHeight="15" x14ac:dyDescent="0.25"/>
  <cols>
    <col min="1" max="1" width="2.85546875" customWidth="1"/>
    <col min="2" max="2" width="12.140625" bestFit="1" customWidth="1"/>
    <col min="3" max="3" width="8.42578125" customWidth="1"/>
    <col min="4" max="4" width="9.42578125" customWidth="1"/>
    <col min="5" max="5" width="16.140625" customWidth="1"/>
    <col min="6" max="6" width="16.7109375" customWidth="1"/>
    <col min="7" max="7" width="12.7109375" customWidth="1"/>
    <col min="8" max="8" width="5.28515625" customWidth="1"/>
    <col min="10" max="10" width="11.28515625" customWidth="1"/>
    <col min="11" max="15" width="5" customWidth="1"/>
    <col min="16" max="16" width="9.85546875" customWidth="1"/>
    <col min="17" max="17" width="6.85546875" customWidth="1"/>
    <col min="18" max="22" width="5" customWidth="1"/>
    <col min="23" max="23" width="9.85546875" customWidth="1"/>
    <col min="24" max="24" width="6.85546875" customWidth="1"/>
    <col min="25" max="29" width="5" customWidth="1"/>
    <col min="30" max="30" width="9.85546875" bestFit="1" customWidth="1"/>
    <col min="31" max="31" width="11.28515625" bestFit="1" customWidth="1"/>
  </cols>
  <sheetData>
    <row r="1" spans="2:9" s="11" customFormat="1" x14ac:dyDescent="0.25">
      <c r="B1"/>
      <c r="C1"/>
      <c r="D1"/>
      <c r="E1"/>
      <c r="F1"/>
      <c r="G1"/>
      <c r="H1"/>
      <c r="I1" s="12"/>
    </row>
    <row r="2" spans="2:9" s="11" customFormat="1" ht="18.75" x14ac:dyDescent="0.3">
      <c r="B2" s="9" t="s">
        <v>148</v>
      </c>
      <c r="C2"/>
      <c r="D2"/>
      <c r="E2"/>
      <c r="F2"/>
      <c r="G2"/>
      <c r="H2"/>
      <c r="I2" s="12"/>
    </row>
    <row r="3" spans="2:9" s="11" customFormat="1" x14ac:dyDescent="0.25">
      <c r="B3" s="56" t="s">
        <v>149</v>
      </c>
      <c r="C3" s="57"/>
      <c r="D3" s="57"/>
      <c r="E3" s="57"/>
      <c r="F3" s="57"/>
      <c r="G3" s="57"/>
      <c r="H3" s="58"/>
      <c r="I3" s="12"/>
    </row>
    <row r="4" spans="2:9" s="11" customFormat="1" x14ac:dyDescent="0.25">
      <c r="B4"/>
      <c r="C4"/>
      <c r="D4"/>
      <c r="E4"/>
      <c r="F4"/>
      <c r="G4"/>
      <c r="H4"/>
      <c r="I4" s="12"/>
    </row>
    <row r="5" spans="2:9" s="11" customFormat="1" ht="18.75" x14ac:dyDescent="0.3">
      <c r="B5" s="9" t="s">
        <v>147</v>
      </c>
      <c r="C5" s="6"/>
      <c r="D5"/>
      <c r="E5"/>
      <c r="F5"/>
      <c r="G5"/>
      <c r="H5"/>
    </row>
    <row r="6" spans="2:9" s="11" customFormat="1" x14ac:dyDescent="0.25">
      <c r="B6" s="53" t="s">
        <v>150</v>
      </c>
      <c r="C6" s="54"/>
      <c r="D6" s="54"/>
      <c r="E6" s="54"/>
      <c r="F6" s="54"/>
      <c r="G6" s="54"/>
      <c r="H6" s="55"/>
      <c r="I6" s="10"/>
    </row>
    <row r="7" spans="2:9" s="11" customFormat="1" x14ac:dyDescent="0.25">
      <c r="B7" s="53" t="s">
        <v>151</v>
      </c>
      <c r="C7" s="54"/>
      <c r="D7" s="54"/>
      <c r="E7" s="54"/>
      <c r="F7" s="54"/>
      <c r="G7" s="54"/>
      <c r="H7" s="55"/>
      <c r="I7" s="10"/>
    </row>
    <row r="8" spans="2:9" s="11" customFormat="1" x14ac:dyDescent="0.25">
      <c r="B8" s="53" t="s">
        <v>152</v>
      </c>
      <c r="C8" s="54"/>
      <c r="D8" s="54"/>
      <c r="E8" s="54"/>
      <c r="F8" s="54"/>
      <c r="G8" s="54"/>
      <c r="H8" s="55"/>
      <c r="I8" s="10"/>
    </row>
    <row r="9" spans="2:9" s="11" customFormat="1" x14ac:dyDescent="0.25">
      <c r="B9" s="53" t="s">
        <v>153</v>
      </c>
      <c r="C9" s="54"/>
      <c r="D9" s="54"/>
      <c r="E9" s="54"/>
      <c r="F9" s="54"/>
      <c r="G9" s="54"/>
      <c r="H9" s="55"/>
      <c r="I9" s="10"/>
    </row>
    <row r="10" spans="2:9" s="11" customFormat="1" x14ac:dyDescent="0.25">
      <c r="B10" s="53" t="s">
        <v>154</v>
      </c>
      <c r="C10" s="54"/>
      <c r="D10" s="54"/>
      <c r="E10" s="54"/>
      <c r="F10" s="54"/>
      <c r="G10" s="54"/>
      <c r="H10" s="55"/>
      <c r="I10" s="10"/>
    </row>
    <row r="11" spans="2:9" s="11" customFormat="1" x14ac:dyDescent="0.25">
      <c r="B11" s="53" t="s">
        <v>155</v>
      </c>
      <c r="C11" s="54"/>
      <c r="D11" s="54"/>
      <c r="E11" s="54"/>
      <c r="F11" s="54"/>
      <c r="G11" s="54"/>
      <c r="H11" s="55"/>
      <c r="I11" s="10"/>
    </row>
    <row r="19" spans="2:7" s="7" customFormat="1" x14ac:dyDescent="0.25">
      <c r="B19" s="13" t="s">
        <v>56</v>
      </c>
      <c r="C19" s="14" t="s">
        <v>30</v>
      </c>
      <c r="D19" s="14" t="s">
        <v>48</v>
      </c>
      <c r="E19" s="15" t="s">
        <v>57</v>
      </c>
      <c r="F19" s="16" t="s">
        <v>58</v>
      </c>
      <c r="G19" s="15" t="s">
        <v>59</v>
      </c>
    </row>
    <row r="20" spans="2:7" s="7" customFormat="1" x14ac:dyDescent="0.25">
      <c r="B20" s="7" t="s">
        <v>49</v>
      </c>
      <c r="C20" s="7">
        <v>2009</v>
      </c>
      <c r="D20" s="7">
        <v>3</v>
      </c>
      <c r="E20" s="7">
        <v>1</v>
      </c>
      <c r="F20" s="7">
        <v>599</v>
      </c>
      <c r="G20" s="7">
        <v>1</v>
      </c>
    </row>
    <row r="21" spans="2:7" x14ac:dyDescent="0.25">
      <c r="B21" t="s">
        <v>49</v>
      </c>
      <c r="C21">
        <v>2009</v>
      </c>
      <c r="D21">
        <v>7</v>
      </c>
      <c r="E21">
        <v>1</v>
      </c>
      <c r="F21">
        <v>623</v>
      </c>
      <c r="G21">
        <v>1</v>
      </c>
    </row>
    <row r="22" spans="2:7" x14ac:dyDescent="0.25">
      <c r="B22" t="s">
        <v>51</v>
      </c>
      <c r="C22">
        <v>2008</v>
      </c>
      <c r="D22">
        <v>8</v>
      </c>
      <c r="E22">
        <v>4</v>
      </c>
      <c r="F22">
        <v>746</v>
      </c>
      <c r="G22">
        <v>1</v>
      </c>
    </row>
    <row r="23" spans="2:7" x14ac:dyDescent="0.25">
      <c r="B23" t="s">
        <v>51</v>
      </c>
      <c r="C23">
        <v>2009</v>
      </c>
      <c r="D23">
        <v>3</v>
      </c>
      <c r="E23">
        <v>1</v>
      </c>
      <c r="F23">
        <v>629</v>
      </c>
      <c r="G23">
        <v>1</v>
      </c>
    </row>
    <row r="24" spans="2:7" x14ac:dyDescent="0.25">
      <c r="B24" t="s">
        <v>52</v>
      </c>
      <c r="C24">
        <v>2008</v>
      </c>
      <c r="D24">
        <v>5</v>
      </c>
      <c r="E24">
        <v>1</v>
      </c>
      <c r="F24">
        <v>606</v>
      </c>
      <c r="G24">
        <v>1</v>
      </c>
    </row>
    <row r="25" spans="2:7" x14ac:dyDescent="0.25">
      <c r="B25" t="s">
        <v>52</v>
      </c>
      <c r="C25">
        <v>2009</v>
      </c>
      <c r="D25">
        <v>3</v>
      </c>
      <c r="E25">
        <v>1</v>
      </c>
      <c r="F25">
        <v>613</v>
      </c>
      <c r="G25">
        <v>1</v>
      </c>
    </row>
    <row r="26" spans="2:7" x14ac:dyDescent="0.25">
      <c r="B26" t="s">
        <v>52</v>
      </c>
      <c r="C26">
        <v>2009</v>
      </c>
      <c r="D26">
        <v>5</v>
      </c>
      <c r="E26">
        <v>1</v>
      </c>
      <c r="F26">
        <v>600</v>
      </c>
      <c r="G26">
        <v>1</v>
      </c>
    </row>
    <row r="27" spans="2:7" x14ac:dyDescent="0.25">
      <c r="B27" t="s">
        <v>52</v>
      </c>
      <c r="C27">
        <v>2009</v>
      </c>
      <c r="D27">
        <v>7</v>
      </c>
      <c r="E27">
        <v>2</v>
      </c>
      <c r="F27">
        <v>660</v>
      </c>
      <c r="G27">
        <v>1</v>
      </c>
    </row>
    <row r="28" spans="2:7" x14ac:dyDescent="0.25">
      <c r="B28" t="s">
        <v>52</v>
      </c>
      <c r="C28">
        <v>2010</v>
      </c>
      <c r="D28">
        <v>6</v>
      </c>
      <c r="E28">
        <v>1</v>
      </c>
      <c r="F28">
        <v>614</v>
      </c>
      <c r="G28">
        <v>1</v>
      </c>
    </row>
    <row r="29" spans="2:7" x14ac:dyDescent="0.25">
      <c r="B29" t="s">
        <v>52</v>
      </c>
      <c r="C29">
        <v>2011</v>
      </c>
      <c r="D29">
        <v>7</v>
      </c>
      <c r="E29">
        <v>1</v>
      </c>
      <c r="F29">
        <v>599</v>
      </c>
      <c r="G29">
        <v>1</v>
      </c>
    </row>
    <row r="30" spans="2:7" x14ac:dyDescent="0.25">
      <c r="B30" t="s">
        <v>52</v>
      </c>
      <c r="C30">
        <v>2011</v>
      </c>
      <c r="D30">
        <v>8</v>
      </c>
      <c r="E30">
        <v>1</v>
      </c>
      <c r="F30">
        <v>620</v>
      </c>
      <c r="G30">
        <v>1</v>
      </c>
    </row>
    <row r="31" spans="2:7" x14ac:dyDescent="0.25">
      <c r="B31" t="s">
        <v>50</v>
      </c>
      <c r="C31">
        <v>2009</v>
      </c>
      <c r="D31">
        <v>3</v>
      </c>
      <c r="E31">
        <v>1</v>
      </c>
      <c r="F31">
        <v>600</v>
      </c>
      <c r="G31">
        <v>1</v>
      </c>
    </row>
    <row r="32" spans="2:7" x14ac:dyDescent="0.25">
      <c r="B32" t="s">
        <v>60</v>
      </c>
      <c r="C32">
        <v>2008</v>
      </c>
      <c r="D32">
        <v>7</v>
      </c>
      <c r="E32">
        <v>1</v>
      </c>
      <c r="F32">
        <v>615</v>
      </c>
      <c r="G32">
        <v>1</v>
      </c>
    </row>
    <row r="33" spans="2:7" x14ac:dyDescent="0.25">
      <c r="B33" t="s">
        <v>60</v>
      </c>
      <c r="C33">
        <v>2009</v>
      </c>
      <c r="D33">
        <v>7</v>
      </c>
      <c r="E33">
        <v>1</v>
      </c>
      <c r="F33">
        <v>607</v>
      </c>
      <c r="G33">
        <v>1</v>
      </c>
    </row>
    <row r="34" spans="2:7" x14ac:dyDescent="0.25">
      <c r="B34" t="s">
        <v>60</v>
      </c>
      <c r="C34">
        <v>2010</v>
      </c>
      <c r="D34">
        <v>7</v>
      </c>
      <c r="E34">
        <v>1</v>
      </c>
      <c r="F34">
        <v>623</v>
      </c>
      <c r="G34">
        <v>1</v>
      </c>
    </row>
    <row r="35" spans="2:7" x14ac:dyDescent="0.25">
      <c r="B35" t="s">
        <v>60</v>
      </c>
      <c r="C35">
        <v>2010</v>
      </c>
      <c r="D35">
        <v>8</v>
      </c>
      <c r="E35">
        <v>1</v>
      </c>
      <c r="F35">
        <v>614</v>
      </c>
      <c r="G35">
        <v>1</v>
      </c>
    </row>
    <row r="36" spans="2:7" x14ac:dyDescent="0.25">
      <c r="B36" t="s">
        <v>66</v>
      </c>
      <c r="C36">
        <v>2009</v>
      </c>
      <c r="D36">
        <v>3</v>
      </c>
      <c r="E36">
        <v>2</v>
      </c>
      <c r="F36">
        <v>641</v>
      </c>
      <c r="G36">
        <v>1</v>
      </c>
    </row>
    <row r="37" spans="2:7" x14ac:dyDescent="0.25">
      <c r="B37" t="s">
        <v>66</v>
      </c>
      <c r="C37">
        <v>2009</v>
      </c>
      <c r="D37">
        <v>5</v>
      </c>
      <c r="E37">
        <v>1</v>
      </c>
      <c r="F37">
        <v>597</v>
      </c>
      <c r="G37">
        <v>1</v>
      </c>
    </row>
    <row r="38" spans="2:7" x14ac:dyDescent="0.25">
      <c r="B38" t="s">
        <v>65</v>
      </c>
      <c r="C38">
        <v>2008</v>
      </c>
      <c r="D38">
        <v>3</v>
      </c>
      <c r="E38">
        <v>1</v>
      </c>
      <c r="F38">
        <v>625</v>
      </c>
      <c r="G38">
        <v>1</v>
      </c>
    </row>
    <row r="39" spans="2:7" x14ac:dyDescent="0.25">
      <c r="B39" t="s">
        <v>65</v>
      </c>
      <c r="C39">
        <v>2008</v>
      </c>
      <c r="D39">
        <v>6</v>
      </c>
      <c r="E39">
        <v>1</v>
      </c>
      <c r="F39">
        <v>612</v>
      </c>
      <c r="G39">
        <v>1</v>
      </c>
    </row>
    <row r="40" spans="2:7" x14ac:dyDescent="0.25">
      <c r="B40" t="s">
        <v>65</v>
      </c>
      <c r="C40">
        <v>2009</v>
      </c>
      <c r="D40">
        <v>3</v>
      </c>
      <c r="E40">
        <v>1</v>
      </c>
      <c r="F40">
        <v>609</v>
      </c>
      <c r="G40">
        <v>1</v>
      </c>
    </row>
    <row r="41" spans="2:7" x14ac:dyDescent="0.25">
      <c r="B41" t="s">
        <v>65</v>
      </c>
      <c r="C41">
        <v>2009</v>
      </c>
      <c r="D41">
        <v>5</v>
      </c>
      <c r="E41">
        <v>1</v>
      </c>
      <c r="F41">
        <v>597</v>
      </c>
      <c r="G41">
        <v>1</v>
      </c>
    </row>
    <row r="42" spans="2:7" x14ac:dyDescent="0.25">
      <c r="B42" t="s">
        <v>70</v>
      </c>
      <c r="C42">
        <v>2009</v>
      </c>
      <c r="D42">
        <v>7</v>
      </c>
      <c r="E42">
        <v>1</v>
      </c>
      <c r="F42">
        <v>601</v>
      </c>
      <c r="G42">
        <v>1</v>
      </c>
    </row>
    <row r="43" spans="2:7" x14ac:dyDescent="0.25">
      <c r="B43" t="s">
        <v>68</v>
      </c>
      <c r="C43">
        <v>2008</v>
      </c>
      <c r="D43">
        <v>3</v>
      </c>
      <c r="E43">
        <v>1</v>
      </c>
      <c r="F43">
        <v>595</v>
      </c>
      <c r="G43">
        <v>1</v>
      </c>
    </row>
    <row r="44" spans="2:7" x14ac:dyDescent="0.25">
      <c r="B44" t="s">
        <v>68</v>
      </c>
      <c r="C44">
        <v>2011</v>
      </c>
      <c r="D44">
        <v>4</v>
      </c>
      <c r="E44">
        <v>1</v>
      </c>
      <c r="F44">
        <v>620</v>
      </c>
      <c r="G44">
        <v>1</v>
      </c>
    </row>
    <row r="45" spans="2:7" x14ac:dyDescent="0.25">
      <c r="B45" t="s">
        <v>67</v>
      </c>
      <c r="C45">
        <v>2008</v>
      </c>
      <c r="D45">
        <v>3</v>
      </c>
      <c r="E45">
        <v>1</v>
      </c>
      <c r="F45">
        <v>607</v>
      </c>
      <c r="G45">
        <v>1</v>
      </c>
    </row>
    <row r="46" spans="2:7" x14ac:dyDescent="0.25">
      <c r="B46" t="s">
        <v>67</v>
      </c>
      <c r="C46">
        <v>2008</v>
      </c>
      <c r="D46">
        <v>8</v>
      </c>
      <c r="E46">
        <v>1</v>
      </c>
      <c r="F46">
        <v>600</v>
      </c>
      <c r="G46">
        <v>1</v>
      </c>
    </row>
    <row r="47" spans="2:7" x14ac:dyDescent="0.25">
      <c r="B47" t="s">
        <v>67</v>
      </c>
      <c r="C47">
        <v>2009</v>
      </c>
      <c r="D47">
        <v>8</v>
      </c>
      <c r="E47">
        <v>1</v>
      </c>
      <c r="F47">
        <v>591</v>
      </c>
      <c r="G47">
        <v>1</v>
      </c>
    </row>
    <row r="48" spans="2:7" x14ac:dyDescent="0.25">
      <c r="B48" t="s">
        <v>67</v>
      </c>
      <c r="C48">
        <v>2011</v>
      </c>
      <c r="D48">
        <v>8</v>
      </c>
      <c r="E48">
        <v>1</v>
      </c>
      <c r="F48">
        <v>601</v>
      </c>
      <c r="G48">
        <v>1</v>
      </c>
    </row>
    <row r="49" spans="2:7" x14ac:dyDescent="0.25">
      <c r="B49" t="s">
        <v>69</v>
      </c>
      <c r="C49">
        <v>2008</v>
      </c>
      <c r="D49">
        <v>3</v>
      </c>
      <c r="E49">
        <v>1</v>
      </c>
      <c r="F49">
        <v>604</v>
      </c>
      <c r="G49">
        <v>1</v>
      </c>
    </row>
    <row r="50" spans="2:7" x14ac:dyDescent="0.25">
      <c r="B50" t="s">
        <v>69</v>
      </c>
      <c r="C50">
        <v>2008</v>
      </c>
      <c r="D50">
        <v>4</v>
      </c>
      <c r="E50">
        <v>1</v>
      </c>
      <c r="F50">
        <v>611</v>
      </c>
      <c r="G50">
        <v>1</v>
      </c>
    </row>
    <row r="51" spans="2:7" x14ac:dyDescent="0.25">
      <c r="B51" t="s">
        <v>69</v>
      </c>
      <c r="C51">
        <v>2009</v>
      </c>
      <c r="D51">
        <v>3</v>
      </c>
      <c r="E51">
        <v>2</v>
      </c>
      <c r="F51">
        <v>655</v>
      </c>
      <c r="G51">
        <v>1</v>
      </c>
    </row>
    <row r="52" spans="2:7" x14ac:dyDescent="0.25">
      <c r="B52" t="s">
        <v>69</v>
      </c>
      <c r="C52">
        <v>2009</v>
      </c>
      <c r="D52">
        <v>5</v>
      </c>
      <c r="E52">
        <v>1</v>
      </c>
      <c r="F52">
        <v>596</v>
      </c>
      <c r="G52">
        <v>1</v>
      </c>
    </row>
    <row r="53" spans="2:7" x14ac:dyDescent="0.25">
      <c r="B53" t="s">
        <v>69</v>
      </c>
      <c r="C53">
        <v>2009</v>
      </c>
      <c r="D53">
        <v>5</v>
      </c>
      <c r="E53">
        <v>2</v>
      </c>
      <c r="F53">
        <v>667</v>
      </c>
      <c r="G53">
        <v>1</v>
      </c>
    </row>
    <row r="54" spans="2:7" x14ac:dyDescent="0.25">
      <c r="B54" t="s">
        <v>69</v>
      </c>
      <c r="C54">
        <v>2009</v>
      </c>
      <c r="D54">
        <v>7</v>
      </c>
      <c r="E54">
        <v>1</v>
      </c>
      <c r="F54">
        <v>596</v>
      </c>
      <c r="G54">
        <v>1</v>
      </c>
    </row>
    <row r="55" spans="2:7" x14ac:dyDescent="0.25">
      <c r="B55" t="s">
        <v>69</v>
      </c>
      <c r="C55">
        <v>2009</v>
      </c>
      <c r="D55">
        <v>8</v>
      </c>
      <c r="E55">
        <v>1</v>
      </c>
      <c r="F55">
        <v>607</v>
      </c>
      <c r="G55">
        <v>1</v>
      </c>
    </row>
    <row r="56" spans="2:7" x14ac:dyDescent="0.25">
      <c r="B56" t="s">
        <v>69</v>
      </c>
      <c r="C56">
        <v>2010</v>
      </c>
      <c r="D56">
        <v>6</v>
      </c>
      <c r="E56">
        <v>1</v>
      </c>
      <c r="F56">
        <v>604</v>
      </c>
      <c r="G56">
        <v>1</v>
      </c>
    </row>
    <row r="57" spans="2:7" x14ac:dyDescent="0.25">
      <c r="B57" t="s">
        <v>69</v>
      </c>
      <c r="C57">
        <v>2010</v>
      </c>
      <c r="D57">
        <v>7</v>
      </c>
      <c r="E57">
        <v>1</v>
      </c>
      <c r="F57">
        <v>608</v>
      </c>
      <c r="G57">
        <v>1</v>
      </c>
    </row>
    <row r="58" spans="2:7" x14ac:dyDescent="0.25">
      <c r="B58" t="s">
        <v>69</v>
      </c>
      <c r="C58">
        <v>2011</v>
      </c>
      <c r="D58">
        <v>7</v>
      </c>
      <c r="E58">
        <v>1</v>
      </c>
      <c r="F58">
        <v>603</v>
      </c>
      <c r="G58">
        <v>1</v>
      </c>
    </row>
    <row r="59" spans="2:7" x14ac:dyDescent="0.25">
      <c r="B59" t="s">
        <v>64</v>
      </c>
      <c r="C59">
        <v>2008</v>
      </c>
      <c r="D59">
        <v>7</v>
      </c>
      <c r="E59">
        <v>1</v>
      </c>
      <c r="F59">
        <v>593</v>
      </c>
      <c r="G59">
        <v>1</v>
      </c>
    </row>
    <row r="60" spans="2:7" x14ac:dyDescent="0.25">
      <c r="B60" t="s">
        <v>64</v>
      </c>
      <c r="C60">
        <v>2009</v>
      </c>
      <c r="D60">
        <v>4</v>
      </c>
      <c r="E60">
        <v>1</v>
      </c>
      <c r="F60">
        <v>596</v>
      </c>
      <c r="G60">
        <v>1</v>
      </c>
    </row>
    <row r="61" spans="2:7" x14ac:dyDescent="0.25">
      <c r="B61" t="s">
        <v>64</v>
      </c>
      <c r="C61">
        <v>2009</v>
      </c>
      <c r="D61">
        <v>6</v>
      </c>
      <c r="E61">
        <v>1</v>
      </c>
      <c r="F61">
        <v>619</v>
      </c>
      <c r="G61">
        <v>1</v>
      </c>
    </row>
    <row r="62" spans="2:7" x14ac:dyDescent="0.25">
      <c r="B62" t="s">
        <v>64</v>
      </c>
      <c r="C62">
        <v>2009</v>
      </c>
      <c r="D62">
        <v>6</v>
      </c>
      <c r="E62">
        <v>2</v>
      </c>
      <c r="F62">
        <v>663</v>
      </c>
      <c r="G62">
        <v>1</v>
      </c>
    </row>
    <row r="63" spans="2:7" x14ac:dyDescent="0.25">
      <c r="B63" t="s">
        <v>64</v>
      </c>
      <c r="C63">
        <v>2010</v>
      </c>
      <c r="D63">
        <v>4</v>
      </c>
      <c r="E63">
        <v>1</v>
      </c>
      <c r="F63">
        <v>627</v>
      </c>
      <c r="G63">
        <v>1</v>
      </c>
    </row>
    <row r="64" spans="2:7" x14ac:dyDescent="0.25">
      <c r="B64" t="s">
        <v>64</v>
      </c>
      <c r="C64">
        <v>2010</v>
      </c>
      <c r="D64">
        <v>5</v>
      </c>
      <c r="E64">
        <v>1</v>
      </c>
      <c r="F64">
        <v>617</v>
      </c>
      <c r="G64">
        <v>1</v>
      </c>
    </row>
    <row r="65" spans="2:7" x14ac:dyDescent="0.25">
      <c r="B65" t="s">
        <v>64</v>
      </c>
      <c r="C65">
        <v>2010</v>
      </c>
      <c r="D65">
        <v>7</v>
      </c>
      <c r="E65">
        <v>1</v>
      </c>
      <c r="F65">
        <v>597</v>
      </c>
      <c r="G65">
        <v>1</v>
      </c>
    </row>
    <row r="66" spans="2:7" x14ac:dyDescent="0.25">
      <c r="B66" t="s">
        <v>64</v>
      </c>
      <c r="C66">
        <v>2011</v>
      </c>
      <c r="D66">
        <v>8</v>
      </c>
      <c r="E66">
        <v>1</v>
      </c>
      <c r="F66">
        <v>619</v>
      </c>
      <c r="G66">
        <v>1</v>
      </c>
    </row>
    <row r="67" spans="2:7" x14ac:dyDescent="0.25">
      <c r="B67" t="s">
        <v>63</v>
      </c>
      <c r="C67">
        <v>2008</v>
      </c>
      <c r="D67">
        <v>8</v>
      </c>
      <c r="E67">
        <v>2</v>
      </c>
      <c r="F67">
        <v>639</v>
      </c>
      <c r="G67">
        <v>1</v>
      </c>
    </row>
    <row r="68" spans="2:7" x14ac:dyDescent="0.25">
      <c r="B68" t="s">
        <v>63</v>
      </c>
      <c r="C68">
        <v>2009</v>
      </c>
      <c r="D68">
        <v>3</v>
      </c>
      <c r="E68">
        <v>1</v>
      </c>
      <c r="F68">
        <v>620</v>
      </c>
      <c r="G68">
        <v>1</v>
      </c>
    </row>
    <row r="69" spans="2:7" x14ac:dyDescent="0.25">
      <c r="B69" t="s">
        <v>63</v>
      </c>
      <c r="C69">
        <v>2009</v>
      </c>
      <c r="D69">
        <v>8</v>
      </c>
      <c r="E69">
        <v>2</v>
      </c>
      <c r="F69">
        <v>657</v>
      </c>
      <c r="G69">
        <v>1</v>
      </c>
    </row>
    <row r="70" spans="2:7" x14ac:dyDescent="0.25">
      <c r="B70" t="s">
        <v>63</v>
      </c>
      <c r="C70">
        <v>2011</v>
      </c>
      <c r="D70">
        <v>7</v>
      </c>
      <c r="E70">
        <v>1</v>
      </c>
      <c r="F70">
        <v>602</v>
      </c>
      <c r="G70">
        <v>1</v>
      </c>
    </row>
    <row r="71" spans="2:7" x14ac:dyDescent="0.25">
      <c r="B71" t="s">
        <v>61</v>
      </c>
      <c r="C71">
        <v>2010</v>
      </c>
      <c r="D71">
        <v>7</v>
      </c>
      <c r="E71">
        <v>3</v>
      </c>
      <c r="F71">
        <v>710</v>
      </c>
      <c r="G71">
        <v>1</v>
      </c>
    </row>
    <row r="72" spans="2:7" x14ac:dyDescent="0.25">
      <c r="B72" t="s">
        <v>62</v>
      </c>
      <c r="C72">
        <v>2009</v>
      </c>
      <c r="D72">
        <v>7</v>
      </c>
      <c r="E72">
        <v>1</v>
      </c>
      <c r="F72">
        <v>626</v>
      </c>
      <c r="G72">
        <v>1</v>
      </c>
    </row>
    <row r="73" spans="2:7" x14ac:dyDescent="0.25">
      <c r="B73" t="s">
        <v>49</v>
      </c>
      <c r="C73">
        <v>2008</v>
      </c>
      <c r="D73">
        <v>3</v>
      </c>
      <c r="E73">
        <v>1</v>
      </c>
      <c r="F73">
        <v>626</v>
      </c>
      <c r="G73">
        <v>2</v>
      </c>
    </row>
    <row r="74" spans="2:7" x14ac:dyDescent="0.25">
      <c r="B74" t="s">
        <v>49</v>
      </c>
      <c r="C74">
        <v>2009</v>
      </c>
      <c r="D74">
        <v>5</v>
      </c>
      <c r="E74">
        <v>1</v>
      </c>
      <c r="F74">
        <v>629</v>
      </c>
      <c r="G74">
        <v>2</v>
      </c>
    </row>
    <row r="75" spans="2:7" x14ac:dyDescent="0.25">
      <c r="B75" t="s">
        <v>49</v>
      </c>
      <c r="C75">
        <v>2010</v>
      </c>
      <c r="D75">
        <v>7</v>
      </c>
      <c r="E75">
        <v>1</v>
      </c>
      <c r="F75">
        <v>615</v>
      </c>
      <c r="G75">
        <v>2</v>
      </c>
    </row>
    <row r="76" spans="2:7" x14ac:dyDescent="0.25">
      <c r="B76" t="s">
        <v>51</v>
      </c>
      <c r="C76">
        <v>2009</v>
      </c>
      <c r="D76">
        <v>8</v>
      </c>
      <c r="E76">
        <v>1</v>
      </c>
      <c r="F76">
        <v>611</v>
      </c>
      <c r="G76">
        <v>2</v>
      </c>
    </row>
    <row r="77" spans="2:7" x14ac:dyDescent="0.25">
      <c r="B77" t="s">
        <v>52</v>
      </c>
      <c r="C77">
        <v>2008</v>
      </c>
      <c r="D77">
        <v>4</v>
      </c>
      <c r="E77">
        <v>1</v>
      </c>
      <c r="F77">
        <v>596</v>
      </c>
      <c r="G77">
        <v>2</v>
      </c>
    </row>
    <row r="78" spans="2:7" x14ac:dyDescent="0.25">
      <c r="B78" t="s">
        <v>52</v>
      </c>
      <c r="C78">
        <v>2008</v>
      </c>
      <c r="D78">
        <v>6</v>
      </c>
      <c r="E78">
        <v>1</v>
      </c>
      <c r="F78">
        <v>624</v>
      </c>
      <c r="G78">
        <v>2</v>
      </c>
    </row>
    <row r="79" spans="2:7" x14ac:dyDescent="0.25">
      <c r="B79" t="s">
        <v>52</v>
      </c>
      <c r="C79">
        <v>2009</v>
      </c>
      <c r="D79">
        <v>6</v>
      </c>
      <c r="E79">
        <v>1</v>
      </c>
      <c r="F79">
        <v>592</v>
      </c>
      <c r="G79">
        <v>2</v>
      </c>
    </row>
    <row r="80" spans="2:7" x14ac:dyDescent="0.25">
      <c r="B80" t="s">
        <v>52</v>
      </c>
      <c r="C80">
        <v>2011</v>
      </c>
      <c r="D80">
        <v>6</v>
      </c>
      <c r="E80">
        <v>1</v>
      </c>
      <c r="F80">
        <v>601</v>
      </c>
      <c r="G80">
        <v>2</v>
      </c>
    </row>
    <row r="81" spans="2:7" x14ac:dyDescent="0.25">
      <c r="B81" t="s">
        <v>66</v>
      </c>
      <c r="C81">
        <v>2009</v>
      </c>
      <c r="D81">
        <v>4</v>
      </c>
      <c r="E81">
        <v>1</v>
      </c>
      <c r="F81">
        <v>615</v>
      </c>
      <c r="G81">
        <v>2</v>
      </c>
    </row>
    <row r="82" spans="2:7" x14ac:dyDescent="0.25">
      <c r="B82" t="s">
        <v>70</v>
      </c>
      <c r="C82">
        <v>2008</v>
      </c>
      <c r="D82">
        <v>3</v>
      </c>
      <c r="E82">
        <v>1</v>
      </c>
      <c r="F82">
        <v>615</v>
      </c>
      <c r="G82">
        <v>2</v>
      </c>
    </row>
    <row r="83" spans="2:7" x14ac:dyDescent="0.25">
      <c r="B83" t="s">
        <v>70</v>
      </c>
      <c r="C83">
        <v>2009</v>
      </c>
      <c r="D83">
        <v>3</v>
      </c>
      <c r="E83">
        <v>1</v>
      </c>
      <c r="F83">
        <v>614</v>
      </c>
      <c r="G83">
        <v>2</v>
      </c>
    </row>
    <row r="84" spans="2:7" x14ac:dyDescent="0.25">
      <c r="B84" t="s">
        <v>68</v>
      </c>
      <c r="C84">
        <v>2008</v>
      </c>
      <c r="D84">
        <v>4</v>
      </c>
      <c r="E84">
        <v>1</v>
      </c>
      <c r="F84">
        <v>595</v>
      </c>
      <c r="G84">
        <v>2</v>
      </c>
    </row>
    <row r="85" spans="2:7" x14ac:dyDescent="0.25">
      <c r="B85" t="s">
        <v>68</v>
      </c>
      <c r="C85">
        <v>2008</v>
      </c>
      <c r="D85">
        <v>5</v>
      </c>
      <c r="E85">
        <v>1</v>
      </c>
      <c r="F85">
        <v>598</v>
      </c>
      <c r="G85">
        <v>2</v>
      </c>
    </row>
    <row r="86" spans="2:7" x14ac:dyDescent="0.25">
      <c r="B86" t="s">
        <v>68</v>
      </c>
      <c r="C86">
        <v>2009</v>
      </c>
      <c r="D86">
        <v>5</v>
      </c>
      <c r="E86">
        <v>1</v>
      </c>
      <c r="F86">
        <v>617</v>
      </c>
      <c r="G86">
        <v>2</v>
      </c>
    </row>
    <row r="87" spans="2:7" x14ac:dyDescent="0.25">
      <c r="B87" t="s">
        <v>68</v>
      </c>
      <c r="C87">
        <v>2010</v>
      </c>
      <c r="D87">
        <v>4</v>
      </c>
      <c r="E87">
        <v>1</v>
      </c>
      <c r="F87">
        <v>618</v>
      </c>
      <c r="G87">
        <v>2</v>
      </c>
    </row>
    <row r="88" spans="2:7" x14ac:dyDescent="0.25">
      <c r="B88" t="s">
        <v>67</v>
      </c>
      <c r="C88">
        <v>2008</v>
      </c>
      <c r="D88">
        <v>7</v>
      </c>
      <c r="E88">
        <v>1</v>
      </c>
      <c r="F88">
        <v>603</v>
      </c>
      <c r="G88">
        <v>2</v>
      </c>
    </row>
    <row r="89" spans="2:7" x14ac:dyDescent="0.25">
      <c r="B89" t="s">
        <v>67</v>
      </c>
      <c r="C89">
        <v>2009</v>
      </c>
      <c r="D89">
        <v>3</v>
      </c>
      <c r="E89">
        <v>1</v>
      </c>
      <c r="F89">
        <v>626</v>
      </c>
      <c r="G89">
        <v>2</v>
      </c>
    </row>
    <row r="90" spans="2:7" x14ac:dyDescent="0.25">
      <c r="B90" t="s">
        <v>67</v>
      </c>
      <c r="C90">
        <v>2009</v>
      </c>
      <c r="D90">
        <v>6</v>
      </c>
      <c r="E90">
        <v>1</v>
      </c>
      <c r="F90">
        <v>597</v>
      </c>
      <c r="G90">
        <v>2</v>
      </c>
    </row>
    <row r="91" spans="2:7" x14ac:dyDescent="0.25">
      <c r="B91" t="s">
        <v>67</v>
      </c>
      <c r="C91">
        <v>2009</v>
      </c>
      <c r="D91">
        <v>7</v>
      </c>
      <c r="E91">
        <v>1</v>
      </c>
      <c r="F91">
        <v>600</v>
      </c>
      <c r="G91">
        <v>2</v>
      </c>
    </row>
    <row r="92" spans="2:7" x14ac:dyDescent="0.25">
      <c r="B92" t="s">
        <v>67</v>
      </c>
      <c r="C92">
        <v>2010</v>
      </c>
      <c r="D92">
        <v>8</v>
      </c>
      <c r="E92">
        <v>1</v>
      </c>
      <c r="F92">
        <v>605</v>
      </c>
      <c r="G92">
        <v>2</v>
      </c>
    </row>
    <row r="93" spans="2:7" x14ac:dyDescent="0.25">
      <c r="B93" t="s">
        <v>69</v>
      </c>
      <c r="C93">
        <v>2008</v>
      </c>
      <c r="D93">
        <v>5</v>
      </c>
      <c r="E93">
        <v>1</v>
      </c>
      <c r="F93">
        <v>602</v>
      </c>
      <c r="G93">
        <v>2</v>
      </c>
    </row>
    <row r="94" spans="2:7" x14ac:dyDescent="0.25">
      <c r="B94" t="s">
        <v>69</v>
      </c>
      <c r="C94">
        <v>2009</v>
      </c>
      <c r="D94">
        <v>6</v>
      </c>
      <c r="E94">
        <v>1</v>
      </c>
      <c r="F94">
        <v>619</v>
      </c>
      <c r="G94">
        <v>2</v>
      </c>
    </row>
    <row r="95" spans="2:7" x14ac:dyDescent="0.25">
      <c r="B95" t="s">
        <v>69</v>
      </c>
      <c r="C95">
        <v>2010</v>
      </c>
      <c r="D95">
        <v>4</v>
      </c>
      <c r="E95">
        <v>1</v>
      </c>
      <c r="F95">
        <v>611</v>
      </c>
      <c r="G95">
        <v>2</v>
      </c>
    </row>
    <row r="96" spans="2:7" x14ac:dyDescent="0.25">
      <c r="B96" t="s">
        <v>69</v>
      </c>
      <c r="C96">
        <v>2010</v>
      </c>
      <c r="D96">
        <v>5</v>
      </c>
      <c r="E96">
        <v>1</v>
      </c>
      <c r="F96">
        <v>610</v>
      </c>
      <c r="G96">
        <v>2</v>
      </c>
    </row>
    <row r="97" spans="2:7" x14ac:dyDescent="0.25">
      <c r="B97" t="s">
        <v>69</v>
      </c>
      <c r="C97">
        <v>2010</v>
      </c>
      <c r="D97">
        <v>8</v>
      </c>
      <c r="E97">
        <v>1</v>
      </c>
      <c r="F97">
        <v>607</v>
      </c>
      <c r="G97">
        <v>2</v>
      </c>
    </row>
    <row r="98" spans="2:7" x14ac:dyDescent="0.25">
      <c r="B98" t="s">
        <v>69</v>
      </c>
      <c r="C98">
        <v>2011</v>
      </c>
      <c r="D98">
        <v>5</v>
      </c>
      <c r="E98">
        <v>1</v>
      </c>
      <c r="F98">
        <v>610</v>
      </c>
      <c r="G98">
        <v>2</v>
      </c>
    </row>
    <row r="99" spans="2:7" x14ac:dyDescent="0.25">
      <c r="B99" t="s">
        <v>69</v>
      </c>
      <c r="C99">
        <v>2011</v>
      </c>
      <c r="D99">
        <v>6</v>
      </c>
      <c r="E99">
        <v>1</v>
      </c>
      <c r="F99">
        <v>611</v>
      </c>
      <c r="G99">
        <v>2</v>
      </c>
    </row>
    <row r="100" spans="2:7" x14ac:dyDescent="0.25">
      <c r="B100" t="s">
        <v>64</v>
      </c>
      <c r="C100">
        <v>2008</v>
      </c>
      <c r="D100">
        <v>3</v>
      </c>
      <c r="E100">
        <v>1</v>
      </c>
      <c r="F100">
        <v>611</v>
      </c>
      <c r="G100">
        <v>2</v>
      </c>
    </row>
    <row r="101" spans="2:7" x14ac:dyDescent="0.25">
      <c r="B101" t="s">
        <v>64</v>
      </c>
      <c r="C101">
        <v>2008</v>
      </c>
      <c r="D101">
        <v>5</v>
      </c>
      <c r="E101">
        <v>1</v>
      </c>
      <c r="F101">
        <v>630</v>
      </c>
      <c r="G101">
        <v>2</v>
      </c>
    </row>
    <row r="102" spans="2:7" x14ac:dyDescent="0.25">
      <c r="B102" t="s">
        <v>64</v>
      </c>
      <c r="C102">
        <v>2009</v>
      </c>
      <c r="D102">
        <v>7</v>
      </c>
      <c r="E102">
        <v>2</v>
      </c>
      <c r="F102">
        <v>645</v>
      </c>
      <c r="G102">
        <v>2</v>
      </c>
    </row>
    <row r="103" spans="2:7" x14ac:dyDescent="0.25">
      <c r="B103" t="s">
        <v>64</v>
      </c>
      <c r="C103">
        <v>2010</v>
      </c>
      <c r="D103">
        <v>6</v>
      </c>
      <c r="E103">
        <v>1</v>
      </c>
      <c r="F103">
        <v>616</v>
      </c>
      <c r="G103">
        <v>2</v>
      </c>
    </row>
    <row r="104" spans="2:7" x14ac:dyDescent="0.25">
      <c r="B104" t="s">
        <v>64</v>
      </c>
      <c r="C104">
        <v>2011</v>
      </c>
      <c r="D104">
        <v>3</v>
      </c>
      <c r="E104">
        <v>1</v>
      </c>
      <c r="F104">
        <v>605</v>
      </c>
      <c r="G104">
        <v>2</v>
      </c>
    </row>
    <row r="105" spans="2:7" x14ac:dyDescent="0.25">
      <c r="B105" t="s">
        <v>64</v>
      </c>
      <c r="C105">
        <v>2011</v>
      </c>
      <c r="D105">
        <v>5</v>
      </c>
      <c r="E105">
        <v>1</v>
      </c>
      <c r="F105">
        <v>624</v>
      </c>
      <c r="G105">
        <v>2</v>
      </c>
    </row>
    <row r="106" spans="2:7" x14ac:dyDescent="0.25">
      <c r="B106" t="s">
        <v>64</v>
      </c>
      <c r="C106">
        <v>2011</v>
      </c>
      <c r="D106">
        <v>6</v>
      </c>
      <c r="E106">
        <v>1</v>
      </c>
      <c r="F106">
        <v>608</v>
      </c>
      <c r="G106">
        <v>2</v>
      </c>
    </row>
    <row r="107" spans="2:7" x14ac:dyDescent="0.25">
      <c r="B107" t="s">
        <v>64</v>
      </c>
      <c r="C107">
        <v>2011</v>
      </c>
      <c r="D107">
        <v>7</v>
      </c>
      <c r="E107">
        <v>1</v>
      </c>
      <c r="F107">
        <v>611</v>
      </c>
      <c r="G107">
        <v>2</v>
      </c>
    </row>
    <row r="108" spans="2:7" x14ac:dyDescent="0.25">
      <c r="B108" t="s">
        <v>63</v>
      </c>
      <c r="C108">
        <v>2008</v>
      </c>
      <c r="D108">
        <v>3</v>
      </c>
      <c r="E108">
        <v>1</v>
      </c>
      <c r="F108">
        <v>627</v>
      </c>
      <c r="G108">
        <v>2</v>
      </c>
    </row>
    <row r="109" spans="2:7" x14ac:dyDescent="0.25">
      <c r="B109" t="s">
        <v>63</v>
      </c>
      <c r="C109">
        <v>2009</v>
      </c>
      <c r="D109">
        <v>6</v>
      </c>
      <c r="E109">
        <v>2</v>
      </c>
      <c r="F109">
        <v>654</v>
      </c>
      <c r="G109">
        <v>2</v>
      </c>
    </row>
    <row r="110" spans="2:7" x14ac:dyDescent="0.25">
      <c r="B110" t="s">
        <v>61</v>
      </c>
      <c r="C110">
        <v>2009</v>
      </c>
      <c r="D110">
        <v>6</v>
      </c>
      <c r="E110">
        <v>3</v>
      </c>
      <c r="F110">
        <v>687</v>
      </c>
      <c r="G110">
        <v>2</v>
      </c>
    </row>
    <row r="111" spans="2:7" x14ac:dyDescent="0.25">
      <c r="B111" t="s">
        <v>62</v>
      </c>
      <c r="C111">
        <v>2009</v>
      </c>
      <c r="D111">
        <v>5</v>
      </c>
      <c r="E111">
        <v>1</v>
      </c>
      <c r="F111">
        <v>601</v>
      </c>
      <c r="G111">
        <v>2</v>
      </c>
    </row>
    <row r="112" spans="2:7" x14ac:dyDescent="0.25">
      <c r="B112" t="s">
        <v>49</v>
      </c>
      <c r="C112">
        <v>2009</v>
      </c>
      <c r="D112">
        <v>6</v>
      </c>
      <c r="E112">
        <v>1</v>
      </c>
      <c r="F112">
        <v>606</v>
      </c>
      <c r="G112">
        <v>3</v>
      </c>
    </row>
    <row r="113" spans="2:7" x14ac:dyDescent="0.25">
      <c r="B113" t="s">
        <v>49</v>
      </c>
      <c r="C113">
        <v>2009</v>
      </c>
      <c r="D113">
        <v>8</v>
      </c>
      <c r="E113">
        <v>1</v>
      </c>
      <c r="F113">
        <v>595</v>
      </c>
      <c r="G113">
        <v>3</v>
      </c>
    </row>
    <row r="114" spans="2:7" x14ac:dyDescent="0.25">
      <c r="B114" t="s">
        <v>52</v>
      </c>
      <c r="C114">
        <v>2008</v>
      </c>
      <c r="D114">
        <v>3</v>
      </c>
      <c r="E114">
        <v>2</v>
      </c>
      <c r="F114">
        <v>633</v>
      </c>
      <c r="G114">
        <v>3</v>
      </c>
    </row>
    <row r="115" spans="2:7" x14ac:dyDescent="0.25">
      <c r="B115" t="s">
        <v>52</v>
      </c>
      <c r="C115">
        <v>2009</v>
      </c>
      <c r="D115">
        <v>4</v>
      </c>
      <c r="E115">
        <v>1</v>
      </c>
      <c r="F115">
        <v>614</v>
      </c>
      <c r="G115">
        <v>3</v>
      </c>
    </row>
    <row r="116" spans="2:7" x14ac:dyDescent="0.25">
      <c r="B116" t="s">
        <v>52</v>
      </c>
      <c r="C116">
        <v>2010</v>
      </c>
      <c r="D116">
        <v>7</v>
      </c>
      <c r="E116">
        <v>1</v>
      </c>
      <c r="F116">
        <v>611</v>
      </c>
      <c r="G116">
        <v>3</v>
      </c>
    </row>
    <row r="117" spans="2:7" x14ac:dyDescent="0.25">
      <c r="B117" t="s">
        <v>50</v>
      </c>
      <c r="C117">
        <v>2009</v>
      </c>
      <c r="D117">
        <v>7</v>
      </c>
      <c r="E117">
        <v>1</v>
      </c>
      <c r="F117">
        <v>617</v>
      </c>
      <c r="G117">
        <v>3</v>
      </c>
    </row>
    <row r="118" spans="2:7" x14ac:dyDescent="0.25">
      <c r="B118" t="s">
        <v>50</v>
      </c>
      <c r="C118">
        <v>2009</v>
      </c>
      <c r="D118">
        <v>8</v>
      </c>
      <c r="E118">
        <v>4</v>
      </c>
      <c r="F118">
        <v>719</v>
      </c>
      <c r="G118">
        <v>3</v>
      </c>
    </row>
    <row r="119" spans="2:7" x14ac:dyDescent="0.25">
      <c r="B119" t="s">
        <v>66</v>
      </c>
      <c r="C119">
        <v>2009</v>
      </c>
      <c r="D119">
        <v>6</v>
      </c>
      <c r="E119">
        <v>1</v>
      </c>
      <c r="F119">
        <v>616</v>
      </c>
      <c r="G119">
        <v>3</v>
      </c>
    </row>
    <row r="120" spans="2:7" x14ac:dyDescent="0.25">
      <c r="B120" t="s">
        <v>66</v>
      </c>
      <c r="C120">
        <v>2010</v>
      </c>
      <c r="D120">
        <v>4</v>
      </c>
      <c r="E120">
        <v>1</v>
      </c>
      <c r="F120">
        <v>613</v>
      </c>
      <c r="G120">
        <v>3</v>
      </c>
    </row>
    <row r="121" spans="2:7" x14ac:dyDescent="0.25">
      <c r="B121" t="s">
        <v>65</v>
      </c>
      <c r="C121">
        <v>2009</v>
      </c>
      <c r="D121">
        <v>6</v>
      </c>
      <c r="E121">
        <v>1</v>
      </c>
      <c r="F121">
        <v>620</v>
      </c>
      <c r="G121">
        <v>3</v>
      </c>
    </row>
    <row r="122" spans="2:7" x14ac:dyDescent="0.25">
      <c r="B122" t="s">
        <v>65</v>
      </c>
      <c r="C122">
        <v>2009</v>
      </c>
      <c r="D122">
        <v>8</v>
      </c>
      <c r="E122">
        <v>1</v>
      </c>
      <c r="F122">
        <v>620</v>
      </c>
      <c r="G122">
        <v>3</v>
      </c>
    </row>
    <row r="123" spans="2:7" x14ac:dyDescent="0.25">
      <c r="B123" t="s">
        <v>70</v>
      </c>
      <c r="C123">
        <v>2009</v>
      </c>
      <c r="D123">
        <v>5</v>
      </c>
      <c r="E123">
        <v>1</v>
      </c>
      <c r="F123">
        <v>597</v>
      </c>
      <c r="G123">
        <v>3</v>
      </c>
    </row>
    <row r="124" spans="2:7" x14ac:dyDescent="0.25">
      <c r="B124" t="s">
        <v>70</v>
      </c>
      <c r="C124">
        <v>2010</v>
      </c>
      <c r="D124">
        <v>5</v>
      </c>
      <c r="E124">
        <v>1</v>
      </c>
      <c r="F124">
        <v>607</v>
      </c>
      <c r="G124">
        <v>3</v>
      </c>
    </row>
    <row r="125" spans="2:7" x14ac:dyDescent="0.25">
      <c r="B125" t="s">
        <v>70</v>
      </c>
      <c r="C125">
        <v>2011</v>
      </c>
      <c r="D125">
        <v>3</v>
      </c>
      <c r="E125">
        <v>4</v>
      </c>
      <c r="F125">
        <v>730</v>
      </c>
      <c r="G125">
        <v>3</v>
      </c>
    </row>
    <row r="126" spans="2:7" x14ac:dyDescent="0.25">
      <c r="B126" t="s">
        <v>68</v>
      </c>
      <c r="C126">
        <v>2009</v>
      </c>
      <c r="D126">
        <v>8</v>
      </c>
      <c r="E126">
        <v>1</v>
      </c>
      <c r="F126">
        <v>613</v>
      </c>
      <c r="G126">
        <v>3</v>
      </c>
    </row>
    <row r="127" spans="2:7" x14ac:dyDescent="0.25">
      <c r="B127" t="s">
        <v>67</v>
      </c>
      <c r="C127">
        <v>2008</v>
      </c>
      <c r="D127">
        <v>4</v>
      </c>
      <c r="E127">
        <v>1</v>
      </c>
      <c r="F127">
        <v>612</v>
      </c>
      <c r="G127">
        <v>3</v>
      </c>
    </row>
    <row r="128" spans="2:7" x14ac:dyDescent="0.25">
      <c r="B128" t="s">
        <v>67</v>
      </c>
      <c r="C128">
        <v>2008</v>
      </c>
      <c r="D128">
        <v>5</v>
      </c>
      <c r="E128">
        <v>1</v>
      </c>
      <c r="F128">
        <v>620</v>
      </c>
      <c r="G128">
        <v>3</v>
      </c>
    </row>
    <row r="129" spans="2:7" x14ac:dyDescent="0.25">
      <c r="B129" t="s">
        <v>67</v>
      </c>
      <c r="C129">
        <v>2009</v>
      </c>
      <c r="D129">
        <v>4</v>
      </c>
      <c r="E129">
        <v>1</v>
      </c>
      <c r="F129">
        <v>595</v>
      </c>
      <c r="G129">
        <v>3</v>
      </c>
    </row>
    <row r="130" spans="2:7" x14ac:dyDescent="0.25">
      <c r="B130" t="s">
        <v>67</v>
      </c>
      <c r="C130">
        <v>2009</v>
      </c>
      <c r="D130">
        <v>6</v>
      </c>
      <c r="E130">
        <v>2</v>
      </c>
      <c r="F130">
        <v>662</v>
      </c>
      <c r="G130">
        <v>3</v>
      </c>
    </row>
    <row r="131" spans="2:7" x14ac:dyDescent="0.25">
      <c r="B131" t="s">
        <v>69</v>
      </c>
      <c r="C131">
        <v>2008</v>
      </c>
      <c r="D131">
        <v>3</v>
      </c>
      <c r="E131">
        <v>2</v>
      </c>
      <c r="F131">
        <v>643</v>
      </c>
      <c r="G131">
        <v>3</v>
      </c>
    </row>
    <row r="132" spans="2:7" x14ac:dyDescent="0.25">
      <c r="B132" t="s">
        <v>69</v>
      </c>
      <c r="C132">
        <v>2008</v>
      </c>
      <c r="D132">
        <v>6</v>
      </c>
      <c r="E132">
        <v>1</v>
      </c>
      <c r="F132">
        <v>608</v>
      </c>
      <c r="G132">
        <v>3</v>
      </c>
    </row>
    <row r="133" spans="2:7" x14ac:dyDescent="0.25">
      <c r="B133" t="s">
        <v>69</v>
      </c>
      <c r="C133">
        <v>2011</v>
      </c>
      <c r="D133">
        <v>4</v>
      </c>
      <c r="E133">
        <v>1</v>
      </c>
      <c r="F133">
        <v>624</v>
      </c>
      <c r="G133">
        <v>3</v>
      </c>
    </row>
    <row r="134" spans="2:7" x14ac:dyDescent="0.25">
      <c r="B134" t="s">
        <v>64</v>
      </c>
      <c r="C134">
        <v>2008</v>
      </c>
      <c r="D134">
        <v>4</v>
      </c>
      <c r="E134">
        <v>1</v>
      </c>
      <c r="F134">
        <v>629</v>
      </c>
      <c r="G134">
        <v>3</v>
      </c>
    </row>
    <row r="135" spans="2:7" x14ac:dyDescent="0.25">
      <c r="B135" t="s">
        <v>64</v>
      </c>
      <c r="C135">
        <v>2009</v>
      </c>
      <c r="D135">
        <v>3</v>
      </c>
      <c r="E135">
        <v>2</v>
      </c>
      <c r="F135">
        <v>665</v>
      </c>
      <c r="G135">
        <v>3</v>
      </c>
    </row>
    <row r="136" spans="2:7" x14ac:dyDescent="0.25">
      <c r="B136" t="s">
        <v>63</v>
      </c>
      <c r="C136">
        <v>2008</v>
      </c>
      <c r="D136">
        <v>4</v>
      </c>
      <c r="E136">
        <v>1</v>
      </c>
      <c r="F136">
        <v>593</v>
      </c>
      <c r="G136">
        <v>3</v>
      </c>
    </row>
    <row r="137" spans="2:7" x14ac:dyDescent="0.25">
      <c r="B137" t="s">
        <v>63</v>
      </c>
      <c r="C137">
        <v>2008</v>
      </c>
      <c r="D137">
        <v>5</v>
      </c>
      <c r="E137">
        <v>1</v>
      </c>
      <c r="F137">
        <v>626</v>
      </c>
      <c r="G137">
        <v>3</v>
      </c>
    </row>
    <row r="138" spans="2:7" x14ac:dyDescent="0.25">
      <c r="B138" t="s">
        <v>63</v>
      </c>
      <c r="C138">
        <v>2011</v>
      </c>
      <c r="D138">
        <v>6</v>
      </c>
      <c r="E138">
        <v>2</v>
      </c>
      <c r="F138">
        <v>665</v>
      </c>
      <c r="G138">
        <v>3</v>
      </c>
    </row>
    <row r="139" spans="2:7" x14ac:dyDescent="0.25">
      <c r="B139" t="s">
        <v>61</v>
      </c>
      <c r="C139">
        <v>2008</v>
      </c>
      <c r="D139">
        <v>4</v>
      </c>
      <c r="E139">
        <v>1</v>
      </c>
      <c r="F139">
        <v>622</v>
      </c>
      <c r="G139">
        <v>3</v>
      </c>
    </row>
    <row r="140" spans="2:7" x14ac:dyDescent="0.25">
      <c r="B140" t="s">
        <v>61</v>
      </c>
      <c r="C140">
        <v>2008</v>
      </c>
      <c r="D140">
        <v>5</v>
      </c>
      <c r="E140">
        <v>1</v>
      </c>
      <c r="F140">
        <v>600</v>
      </c>
      <c r="G140">
        <v>3</v>
      </c>
    </row>
    <row r="141" spans="2:7" x14ac:dyDescent="0.25">
      <c r="B141" t="s">
        <v>61</v>
      </c>
      <c r="C141">
        <v>2011</v>
      </c>
      <c r="D141">
        <v>7</v>
      </c>
      <c r="E141">
        <v>3</v>
      </c>
      <c r="F141">
        <v>685</v>
      </c>
      <c r="G141">
        <v>3</v>
      </c>
    </row>
    <row r="142" spans="2:7" x14ac:dyDescent="0.25">
      <c r="B142" t="s">
        <v>49</v>
      </c>
      <c r="C142">
        <v>2008</v>
      </c>
      <c r="D142">
        <v>5</v>
      </c>
      <c r="E142">
        <v>1</v>
      </c>
      <c r="F142">
        <v>605</v>
      </c>
      <c r="G142">
        <v>4</v>
      </c>
    </row>
    <row r="143" spans="2:7" x14ac:dyDescent="0.25">
      <c r="B143" t="s">
        <v>49</v>
      </c>
      <c r="C143">
        <v>2008</v>
      </c>
      <c r="D143">
        <v>7</v>
      </c>
      <c r="E143">
        <v>1</v>
      </c>
      <c r="F143">
        <v>591</v>
      </c>
      <c r="G143">
        <v>4</v>
      </c>
    </row>
    <row r="144" spans="2:7" x14ac:dyDescent="0.25">
      <c r="B144" t="s">
        <v>49</v>
      </c>
      <c r="C144">
        <v>2009</v>
      </c>
      <c r="D144">
        <v>4</v>
      </c>
      <c r="E144">
        <v>1</v>
      </c>
      <c r="F144">
        <v>610</v>
      </c>
      <c r="G144">
        <v>4</v>
      </c>
    </row>
    <row r="145" spans="2:7" x14ac:dyDescent="0.25">
      <c r="B145" t="s">
        <v>49</v>
      </c>
      <c r="C145">
        <v>2011</v>
      </c>
      <c r="D145">
        <v>5</v>
      </c>
      <c r="E145">
        <v>1</v>
      </c>
      <c r="F145">
        <v>616</v>
      </c>
      <c r="G145">
        <v>4</v>
      </c>
    </row>
    <row r="146" spans="2:7" x14ac:dyDescent="0.25">
      <c r="B146" t="s">
        <v>51</v>
      </c>
      <c r="C146">
        <v>2008</v>
      </c>
      <c r="D146">
        <v>6</v>
      </c>
      <c r="E146">
        <v>1</v>
      </c>
      <c r="F146">
        <v>618</v>
      </c>
      <c r="G146">
        <v>4</v>
      </c>
    </row>
    <row r="147" spans="2:7" x14ac:dyDescent="0.25">
      <c r="B147" t="s">
        <v>51</v>
      </c>
      <c r="C147">
        <v>2008</v>
      </c>
      <c r="D147">
        <v>7</v>
      </c>
      <c r="E147">
        <v>4</v>
      </c>
      <c r="F147">
        <v>722</v>
      </c>
      <c r="G147">
        <v>4</v>
      </c>
    </row>
    <row r="148" spans="2:7" x14ac:dyDescent="0.25">
      <c r="B148" t="s">
        <v>51</v>
      </c>
      <c r="C148">
        <v>2011</v>
      </c>
      <c r="D148">
        <v>7</v>
      </c>
      <c r="E148">
        <v>1</v>
      </c>
      <c r="F148">
        <v>619</v>
      </c>
      <c r="G148">
        <v>4</v>
      </c>
    </row>
    <row r="149" spans="2:7" x14ac:dyDescent="0.25">
      <c r="B149" t="s">
        <v>52</v>
      </c>
      <c r="C149">
        <v>2009</v>
      </c>
      <c r="D149">
        <v>6</v>
      </c>
      <c r="E149">
        <v>2</v>
      </c>
      <c r="F149">
        <v>666</v>
      </c>
      <c r="G149">
        <v>4</v>
      </c>
    </row>
    <row r="150" spans="2:7" x14ac:dyDescent="0.25">
      <c r="B150" t="s">
        <v>52</v>
      </c>
      <c r="C150">
        <v>2011</v>
      </c>
      <c r="D150">
        <v>3</v>
      </c>
      <c r="E150">
        <v>1</v>
      </c>
      <c r="F150">
        <v>594</v>
      </c>
      <c r="G150">
        <v>4</v>
      </c>
    </row>
    <row r="151" spans="2:7" x14ac:dyDescent="0.25">
      <c r="B151" t="s">
        <v>52</v>
      </c>
      <c r="C151">
        <v>2011</v>
      </c>
      <c r="D151">
        <v>5</v>
      </c>
      <c r="E151">
        <v>1</v>
      </c>
      <c r="F151">
        <v>617</v>
      </c>
      <c r="G151">
        <v>4</v>
      </c>
    </row>
    <row r="152" spans="2:7" x14ac:dyDescent="0.25">
      <c r="B152" t="s">
        <v>50</v>
      </c>
      <c r="C152">
        <v>2008</v>
      </c>
      <c r="D152">
        <v>3</v>
      </c>
      <c r="E152">
        <v>1</v>
      </c>
      <c r="F152">
        <v>602</v>
      </c>
      <c r="G152">
        <v>4</v>
      </c>
    </row>
    <row r="153" spans="2:7" x14ac:dyDescent="0.25">
      <c r="B153" t="s">
        <v>50</v>
      </c>
      <c r="C153">
        <v>2009</v>
      </c>
      <c r="D153">
        <v>5</v>
      </c>
      <c r="E153">
        <v>1</v>
      </c>
      <c r="F153">
        <v>621</v>
      </c>
      <c r="G153">
        <v>4</v>
      </c>
    </row>
    <row r="154" spans="2:7" x14ac:dyDescent="0.25">
      <c r="B154" t="s">
        <v>60</v>
      </c>
      <c r="C154">
        <v>2008</v>
      </c>
      <c r="D154">
        <v>6</v>
      </c>
      <c r="E154">
        <v>1</v>
      </c>
      <c r="F154">
        <v>595</v>
      </c>
      <c r="G154">
        <v>4</v>
      </c>
    </row>
    <row r="155" spans="2:7" x14ac:dyDescent="0.25">
      <c r="B155" t="s">
        <v>60</v>
      </c>
      <c r="C155">
        <v>2011</v>
      </c>
      <c r="D155">
        <v>4</v>
      </c>
      <c r="E155">
        <v>4</v>
      </c>
      <c r="F155">
        <v>733</v>
      </c>
      <c r="G155">
        <v>4</v>
      </c>
    </row>
    <row r="156" spans="2:7" x14ac:dyDescent="0.25">
      <c r="B156" t="s">
        <v>60</v>
      </c>
      <c r="C156">
        <v>2011</v>
      </c>
      <c r="D156">
        <v>7</v>
      </c>
      <c r="E156">
        <v>1</v>
      </c>
      <c r="F156">
        <v>602</v>
      </c>
      <c r="G156">
        <v>4</v>
      </c>
    </row>
    <row r="157" spans="2:7" x14ac:dyDescent="0.25">
      <c r="B157" t="s">
        <v>66</v>
      </c>
      <c r="C157">
        <v>2011</v>
      </c>
      <c r="D157">
        <v>4</v>
      </c>
      <c r="E157">
        <v>1</v>
      </c>
      <c r="F157">
        <v>597</v>
      </c>
      <c r="G157">
        <v>4</v>
      </c>
    </row>
    <row r="158" spans="2:7" x14ac:dyDescent="0.25">
      <c r="B158" t="s">
        <v>65</v>
      </c>
      <c r="C158">
        <v>2008</v>
      </c>
      <c r="D158">
        <v>5</v>
      </c>
      <c r="E158">
        <v>1</v>
      </c>
      <c r="F158">
        <v>596</v>
      </c>
      <c r="G158">
        <v>4</v>
      </c>
    </row>
    <row r="159" spans="2:7" x14ac:dyDescent="0.25">
      <c r="B159" t="s">
        <v>65</v>
      </c>
      <c r="C159">
        <v>2008</v>
      </c>
      <c r="D159">
        <v>7</v>
      </c>
      <c r="E159">
        <v>1</v>
      </c>
      <c r="F159">
        <v>615</v>
      </c>
      <c r="G159">
        <v>4</v>
      </c>
    </row>
    <row r="160" spans="2:7" x14ac:dyDescent="0.25">
      <c r="B160" t="s">
        <v>70</v>
      </c>
      <c r="C160">
        <v>2008</v>
      </c>
      <c r="D160">
        <v>6</v>
      </c>
      <c r="E160">
        <v>1</v>
      </c>
      <c r="F160">
        <v>617</v>
      </c>
      <c r="G160">
        <v>4</v>
      </c>
    </row>
    <row r="161" spans="2:7" x14ac:dyDescent="0.25">
      <c r="B161" t="s">
        <v>68</v>
      </c>
      <c r="C161">
        <v>2009</v>
      </c>
      <c r="D161">
        <v>4</v>
      </c>
      <c r="E161">
        <v>1</v>
      </c>
      <c r="F161">
        <v>627</v>
      </c>
      <c r="G161">
        <v>4</v>
      </c>
    </row>
    <row r="162" spans="2:7" x14ac:dyDescent="0.25">
      <c r="B162" t="s">
        <v>68</v>
      </c>
      <c r="C162">
        <v>2009</v>
      </c>
      <c r="D162">
        <v>7</v>
      </c>
      <c r="E162">
        <v>1</v>
      </c>
      <c r="F162">
        <v>620</v>
      </c>
      <c r="G162">
        <v>4</v>
      </c>
    </row>
    <row r="163" spans="2:7" x14ac:dyDescent="0.25">
      <c r="B163" t="s">
        <v>67</v>
      </c>
      <c r="C163">
        <v>2009</v>
      </c>
      <c r="D163">
        <v>3</v>
      </c>
      <c r="E163">
        <v>2</v>
      </c>
      <c r="F163">
        <v>631</v>
      </c>
      <c r="G163">
        <v>4</v>
      </c>
    </row>
    <row r="164" spans="2:7" x14ac:dyDescent="0.25">
      <c r="B164" t="s">
        <v>67</v>
      </c>
      <c r="C164">
        <v>2009</v>
      </c>
      <c r="D164">
        <v>5</v>
      </c>
      <c r="E164">
        <v>1</v>
      </c>
      <c r="F164">
        <v>607</v>
      </c>
      <c r="G164">
        <v>4</v>
      </c>
    </row>
    <row r="165" spans="2:7" x14ac:dyDescent="0.25">
      <c r="B165" t="s">
        <v>67</v>
      </c>
      <c r="C165">
        <v>2011</v>
      </c>
      <c r="D165">
        <v>7</v>
      </c>
      <c r="E165">
        <v>1</v>
      </c>
      <c r="F165">
        <v>605</v>
      </c>
      <c r="G165">
        <v>4</v>
      </c>
    </row>
    <row r="166" spans="2:7" x14ac:dyDescent="0.25">
      <c r="B166" t="s">
        <v>69</v>
      </c>
      <c r="C166">
        <v>2008</v>
      </c>
      <c r="D166">
        <v>7</v>
      </c>
      <c r="E166">
        <v>1</v>
      </c>
      <c r="F166">
        <v>627</v>
      </c>
      <c r="G166">
        <v>4</v>
      </c>
    </row>
    <row r="167" spans="2:7" x14ac:dyDescent="0.25">
      <c r="B167" t="s">
        <v>69</v>
      </c>
      <c r="C167">
        <v>2008</v>
      </c>
      <c r="D167">
        <v>8</v>
      </c>
      <c r="E167">
        <v>1</v>
      </c>
      <c r="F167">
        <v>605</v>
      </c>
      <c r="G167">
        <v>4</v>
      </c>
    </row>
    <row r="168" spans="2:7" x14ac:dyDescent="0.25">
      <c r="B168" t="s">
        <v>64</v>
      </c>
      <c r="C168">
        <v>2008</v>
      </c>
      <c r="D168">
        <v>7</v>
      </c>
      <c r="E168">
        <v>2</v>
      </c>
      <c r="F168">
        <v>661</v>
      </c>
      <c r="G168">
        <v>4</v>
      </c>
    </row>
    <row r="169" spans="2:7" x14ac:dyDescent="0.25">
      <c r="B169" t="s">
        <v>63</v>
      </c>
      <c r="C169">
        <v>2009</v>
      </c>
      <c r="D169">
        <v>4</v>
      </c>
      <c r="E169">
        <v>1</v>
      </c>
      <c r="F169">
        <v>600</v>
      </c>
      <c r="G169">
        <v>4</v>
      </c>
    </row>
    <row r="170" spans="2:7" x14ac:dyDescent="0.25">
      <c r="B170" t="s">
        <v>63</v>
      </c>
      <c r="C170">
        <v>2011</v>
      </c>
      <c r="D170">
        <v>4</v>
      </c>
      <c r="E170">
        <v>1</v>
      </c>
      <c r="F170">
        <v>623</v>
      </c>
      <c r="G170">
        <v>4</v>
      </c>
    </row>
    <row r="171" spans="2:7" x14ac:dyDescent="0.25">
      <c r="B171" t="s">
        <v>63</v>
      </c>
      <c r="C171">
        <v>2011</v>
      </c>
      <c r="D171">
        <v>7</v>
      </c>
      <c r="E171">
        <v>2</v>
      </c>
      <c r="F171">
        <v>646</v>
      </c>
      <c r="G171">
        <v>4</v>
      </c>
    </row>
    <row r="172" spans="2:7" x14ac:dyDescent="0.25">
      <c r="B172" t="s">
        <v>61</v>
      </c>
      <c r="C172">
        <v>2008</v>
      </c>
      <c r="D172">
        <v>3</v>
      </c>
      <c r="E172">
        <v>1</v>
      </c>
      <c r="F172">
        <v>612</v>
      </c>
      <c r="G172">
        <v>4</v>
      </c>
    </row>
    <row r="173" spans="2:7" x14ac:dyDescent="0.25">
      <c r="B173" t="s">
        <v>61</v>
      </c>
      <c r="C173">
        <v>2008</v>
      </c>
      <c r="D173">
        <v>7</v>
      </c>
      <c r="E173">
        <v>3</v>
      </c>
      <c r="F173">
        <v>680</v>
      </c>
      <c r="G173">
        <v>4</v>
      </c>
    </row>
    <row r="174" spans="2:7" x14ac:dyDescent="0.25">
      <c r="B174" t="s">
        <v>61</v>
      </c>
      <c r="C174">
        <v>2009</v>
      </c>
      <c r="D174">
        <v>5</v>
      </c>
      <c r="E174">
        <v>1</v>
      </c>
      <c r="F174">
        <v>618</v>
      </c>
      <c r="G174">
        <v>4</v>
      </c>
    </row>
    <row r="175" spans="2:7" x14ac:dyDescent="0.25">
      <c r="B175" t="s">
        <v>61</v>
      </c>
      <c r="C175">
        <v>2009</v>
      </c>
      <c r="D175">
        <v>7</v>
      </c>
      <c r="E175">
        <v>3</v>
      </c>
      <c r="F175">
        <v>694</v>
      </c>
      <c r="G175">
        <v>4</v>
      </c>
    </row>
    <row r="176" spans="2:7" x14ac:dyDescent="0.25">
      <c r="B176" t="s">
        <v>61</v>
      </c>
      <c r="C176">
        <v>2011</v>
      </c>
      <c r="D176">
        <v>6</v>
      </c>
      <c r="E176">
        <v>3</v>
      </c>
      <c r="F176">
        <v>695</v>
      </c>
      <c r="G176">
        <v>4</v>
      </c>
    </row>
    <row r="177" spans="2:7" x14ac:dyDescent="0.25">
      <c r="B177" t="s">
        <v>62</v>
      </c>
      <c r="C177">
        <v>2008</v>
      </c>
      <c r="D177">
        <v>3</v>
      </c>
      <c r="E177">
        <v>1</v>
      </c>
      <c r="F177">
        <v>607</v>
      </c>
      <c r="G177">
        <v>4</v>
      </c>
    </row>
    <row r="178" spans="2:7" x14ac:dyDescent="0.25">
      <c r="B178" t="s">
        <v>62</v>
      </c>
      <c r="C178">
        <v>2009</v>
      </c>
      <c r="D178">
        <v>4</v>
      </c>
      <c r="E178">
        <v>1</v>
      </c>
      <c r="F178">
        <v>625</v>
      </c>
      <c r="G178">
        <v>4</v>
      </c>
    </row>
    <row r="179" spans="2:7" x14ac:dyDescent="0.25">
      <c r="B179" t="s">
        <v>49</v>
      </c>
      <c r="C179">
        <v>2011</v>
      </c>
      <c r="D179">
        <v>7</v>
      </c>
      <c r="E179">
        <v>1</v>
      </c>
      <c r="F179">
        <v>623</v>
      </c>
      <c r="G179">
        <v>5</v>
      </c>
    </row>
    <row r="180" spans="2:7" x14ac:dyDescent="0.25">
      <c r="B180" t="s">
        <v>51</v>
      </c>
      <c r="C180">
        <v>2009</v>
      </c>
      <c r="D180">
        <v>6</v>
      </c>
      <c r="E180">
        <v>1</v>
      </c>
      <c r="F180">
        <v>622</v>
      </c>
      <c r="G180">
        <v>5</v>
      </c>
    </row>
    <row r="181" spans="2:7" x14ac:dyDescent="0.25">
      <c r="B181" t="s">
        <v>51</v>
      </c>
      <c r="C181">
        <v>2011</v>
      </c>
      <c r="D181">
        <v>8</v>
      </c>
      <c r="E181">
        <v>1</v>
      </c>
      <c r="F181">
        <v>606</v>
      </c>
      <c r="G181">
        <v>5</v>
      </c>
    </row>
    <row r="182" spans="2:7" x14ac:dyDescent="0.25">
      <c r="B182" t="s">
        <v>52</v>
      </c>
      <c r="C182">
        <v>2009</v>
      </c>
      <c r="D182">
        <v>3</v>
      </c>
      <c r="E182">
        <v>2</v>
      </c>
      <c r="F182">
        <v>636</v>
      </c>
      <c r="G182">
        <v>5</v>
      </c>
    </row>
    <row r="183" spans="2:7" x14ac:dyDescent="0.25">
      <c r="B183" t="s">
        <v>52</v>
      </c>
      <c r="C183">
        <v>2009</v>
      </c>
      <c r="D183">
        <v>5</v>
      </c>
      <c r="E183">
        <v>2</v>
      </c>
      <c r="F183">
        <v>642</v>
      </c>
      <c r="G183">
        <v>5</v>
      </c>
    </row>
    <row r="184" spans="2:7" x14ac:dyDescent="0.25">
      <c r="B184" t="s">
        <v>52</v>
      </c>
      <c r="C184">
        <v>2010</v>
      </c>
      <c r="D184">
        <v>4</v>
      </c>
      <c r="E184">
        <v>1</v>
      </c>
      <c r="F184">
        <v>626</v>
      </c>
      <c r="G184">
        <v>5</v>
      </c>
    </row>
    <row r="185" spans="2:7" x14ac:dyDescent="0.25">
      <c r="B185" t="s">
        <v>50</v>
      </c>
      <c r="C185">
        <v>2008</v>
      </c>
      <c r="D185">
        <v>8</v>
      </c>
      <c r="E185">
        <v>4</v>
      </c>
      <c r="F185">
        <v>731</v>
      </c>
      <c r="G185">
        <v>5</v>
      </c>
    </row>
    <row r="186" spans="2:7" x14ac:dyDescent="0.25">
      <c r="B186" t="s">
        <v>50</v>
      </c>
      <c r="C186">
        <v>2009</v>
      </c>
      <c r="D186">
        <v>6</v>
      </c>
      <c r="E186">
        <v>1</v>
      </c>
      <c r="F186">
        <v>615</v>
      </c>
      <c r="G186">
        <v>5</v>
      </c>
    </row>
    <row r="187" spans="2:7" x14ac:dyDescent="0.25">
      <c r="B187" t="s">
        <v>50</v>
      </c>
      <c r="C187">
        <v>2010</v>
      </c>
      <c r="D187">
        <v>3</v>
      </c>
      <c r="E187">
        <v>4</v>
      </c>
      <c r="F187">
        <v>747</v>
      </c>
      <c r="G187">
        <v>5</v>
      </c>
    </row>
    <row r="188" spans="2:7" x14ac:dyDescent="0.25">
      <c r="B188" t="s">
        <v>50</v>
      </c>
      <c r="C188">
        <v>2010</v>
      </c>
      <c r="D188">
        <v>5</v>
      </c>
      <c r="E188">
        <v>4</v>
      </c>
      <c r="F188">
        <v>745</v>
      </c>
      <c r="G188">
        <v>5</v>
      </c>
    </row>
    <row r="189" spans="2:7" x14ac:dyDescent="0.25">
      <c r="B189" t="s">
        <v>50</v>
      </c>
      <c r="C189">
        <v>2011</v>
      </c>
      <c r="D189">
        <v>3</v>
      </c>
      <c r="E189">
        <v>4</v>
      </c>
      <c r="F189">
        <v>721</v>
      </c>
      <c r="G189">
        <v>5</v>
      </c>
    </row>
    <row r="190" spans="2:7" x14ac:dyDescent="0.25">
      <c r="B190" t="s">
        <v>60</v>
      </c>
      <c r="C190">
        <v>2008</v>
      </c>
      <c r="D190">
        <v>3</v>
      </c>
      <c r="E190">
        <v>1</v>
      </c>
      <c r="F190">
        <v>616</v>
      </c>
      <c r="G190">
        <v>5</v>
      </c>
    </row>
    <row r="191" spans="2:7" x14ac:dyDescent="0.25">
      <c r="B191" t="s">
        <v>60</v>
      </c>
      <c r="C191">
        <v>2008</v>
      </c>
      <c r="D191">
        <v>5</v>
      </c>
      <c r="E191">
        <v>1</v>
      </c>
      <c r="F191">
        <v>604</v>
      </c>
      <c r="G191">
        <v>5</v>
      </c>
    </row>
    <row r="192" spans="2:7" x14ac:dyDescent="0.25">
      <c r="B192" t="s">
        <v>66</v>
      </c>
      <c r="C192">
        <v>2008</v>
      </c>
      <c r="D192">
        <v>3</v>
      </c>
      <c r="E192">
        <v>2</v>
      </c>
      <c r="F192">
        <v>654</v>
      </c>
      <c r="G192">
        <v>5</v>
      </c>
    </row>
    <row r="193" spans="2:7" x14ac:dyDescent="0.25">
      <c r="B193" t="s">
        <v>66</v>
      </c>
      <c r="C193">
        <v>2010</v>
      </c>
      <c r="D193">
        <v>3</v>
      </c>
      <c r="E193">
        <v>1</v>
      </c>
      <c r="F193">
        <v>616</v>
      </c>
      <c r="G193">
        <v>5</v>
      </c>
    </row>
    <row r="194" spans="2:7" x14ac:dyDescent="0.25">
      <c r="B194" t="s">
        <v>66</v>
      </c>
      <c r="C194">
        <v>2011</v>
      </c>
      <c r="D194">
        <v>3</v>
      </c>
      <c r="E194">
        <v>4</v>
      </c>
      <c r="F194">
        <v>748</v>
      </c>
      <c r="G194">
        <v>5</v>
      </c>
    </row>
    <row r="195" spans="2:7" x14ac:dyDescent="0.25">
      <c r="B195" t="s">
        <v>66</v>
      </c>
      <c r="C195">
        <v>2011</v>
      </c>
      <c r="D195">
        <v>5</v>
      </c>
      <c r="E195">
        <v>1</v>
      </c>
      <c r="F195">
        <v>599</v>
      </c>
      <c r="G195">
        <v>5</v>
      </c>
    </row>
    <row r="196" spans="2:7" x14ac:dyDescent="0.25">
      <c r="B196" t="s">
        <v>66</v>
      </c>
      <c r="C196">
        <v>2011</v>
      </c>
      <c r="D196">
        <v>6</v>
      </c>
      <c r="E196">
        <v>1</v>
      </c>
      <c r="F196">
        <v>609</v>
      </c>
      <c r="G196">
        <v>5</v>
      </c>
    </row>
    <row r="197" spans="2:7" x14ac:dyDescent="0.25">
      <c r="B197" t="s">
        <v>65</v>
      </c>
      <c r="C197">
        <v>2009</v>
      </c>
      <c r="D197">
        <v>4</v>
      </c>
      <c r="E197">
        <v>1</v>
      </c>
      <c r="F197">
        <v>596</v>
      </c>
      <c r="G197">
        <v>5</v>
      </c>
    </row>
    <row r="198" spans="2:7" x14ac:dyDescent="0.25">
      <c r="B198" t="s">
        <v>70</v>
      </c>
      <c r="C198">
        <v>2008</v>
      </c>
      <c r="D198">
        <v>5</v>
      </c>
      <c r="E198">
        <v>1</v>
      </c>
      <c r="F198">
        <v>625</v>
      </c>
      <c r="G198">
        <v>5</v>
      </c>
    </row>
    <row r="199" spans="2:7" x14ac:dyDescent="0.25">
      <c r="B199" t="s">
        <v>70</v>
      </c>
      <c r="C199">
        <v>2009</v>
      </c>
      <c r="D199">
        <v>4</v>
      </c>
      <c r="E199">
        <v>1</v>
      </c>
      <c r="F199">
        <v>618</v>
      </c>
      <c r="G199">
        <v>5</v>
      </c>
    </row>
    <row r="200" spans="2:7" x14ac:dyDescent="0.25">
      <c r="B200" t="s">
        <v>68</v>
      </c>
      <c r="C200">
        <v>2009</v>
      </c>
      <c r="D200">
        <v>6</v>
      </c>
      <c r="E200">
        <v>1</v>
      </c>
      <c r="F200">
        <v>605</v>
      </c>
      <c r="G200">
        <v>5</v>
      </c>
    </row>
    <row r="201" spans="2:7" x14ac:dyDescent="0.25">
      <c r="B201" t="s">
        <v>68</v>
      </c>
      <c r="C201">
        <v>2011</v>
      </c>
      <c r="D201">
        <v>3</v>
      </c>
      <c r="E201">
        <v>4</v>
      </c>
      <c r="F201">
        <v>738</v>
      </c>
      <c r="G201">
        <v>5</v>
      </c>
    </row>
    <row r="202" spans="2:7" x14ac:dyDescent="0.25">
      <c r="B202" t="s">
        <v>67</v>
      </c>
      <c r="C202">
        <v>2008</v>
      </c>
      <c r="D202">
        <v>3</v>
      </c>
      <c r="E202">
        <v>2</v>
      </c>
      <c r="F202">
        <v>658</v>
      </c>
      <c r="G202">
        <v>5</v>
      </c>
    </row>
    <row r="203" spans="2:7" x14ac:dyDescent="0.25">
      <c r="B203" t="s">
        <v>67</v>
      </c>
      <c r="C203">
        <v>2011</v>
      </c>
      <c r="D203">
        <v>5</v>
      </c>
      <c r="E203">
        <v>1</v>
      </c>
      <c r="F203">
        <v>628</v>
      </c>
      <c r="G203">
        <v>5</v>
      </c>
    </row>
    <row r="204" spans="2:7" x14ac:dyDescent="0.25">
      <c r="B204" t="s">
        <v>69</v>
      </c>
      <c r="C204">
        <v>2009</v>
      </c>
      <c r="D204">
        <v>6</v>
      </c>
      <c r="E204">
        <v>2</v>
      </c>
      <c r="F204">
        <v>652</v>
      </c>
      <c r="G204">
        <v>5</v>
      </c>
    </row>
    <row r="205" spans="2:7" x14ac:dyDescent="0.25">
      <c r="B205" t="s">
        <v>69</v>
      </c>
      <c r="C205">
        <v>2011</v>
      </c>
      <c r="D205">
        <v>3</v>
      </c>
      <c r="E205">
        <v>1</v>
      </c>
      <c r="F205">
        <v>600</v>
      </c>
      <c r="G205">
        <v>5</v>
      </c>
    </row>
    <row r="206" spans="2:7" x14ac:dyDescent="0.25">
      <c r="B206" t="s">
        <v>69</v>
      </c>
      <c r="C206">
        <v>2011</v>
      </c>
      <c r="D206">
        <v>8</v>
      </c>
      <c r="E206">
        <v>1</v>
      </c>
      <c r="F206">
        <v>618</v>
      </c>
      <c r="G206">
        <v>5</v>
      </c>
    </row>
    <row r="207" spans="2:7" x14ac:dyDescent="0.25">
      <c r="B207" t="s">
        <v>64</v>
      </c>
      <c r="C207">
        <v>2008</v>
      </c>
      <c r="D207">
        <v>8</v>
      </c>
      <c r="E207">
        <v>2</v>
      </c>
      <c r="F207">
        <v>669</v>
      </c>
      <c r="G207">
        <v>5</v>
      </c>
    </row>
    <row r="208" spans="2:7" x14ac:dyDescent="0.25">
      <c r="B208" t="s">
        <v>64</v>
      </c>
      <c r="C208">
        <v>2009</v>
      </c>
      <c r="D208">
        <v>5</v>
      </c>
      <c r="E208">
        <v>2</v>
      </c>
      <c r="F208">
        <v>634</v>
      </c>
      <c r="G208">
        <v>5</v>
      </c>
    </row>
    <row r="209" spans="2:7" x14ac:dyDescent="0.25">
      <c r="B209" t="s">
        <v>64</v>
      </c>
      <c r="C209">
        <v>2011</v>
      </c>
      <c r="D209">
        <v>4</v>
      </c>
      <c r="E209">
        <v>1</v>
      </c>
      <c r="F209">
        <v>593</v>
      </c>
      <c r="G209">
        <v>5</v>
      </c>
    </row>
    <row r="210" spans="2:7" x14ac:dyDescent="0.25">
      <c r="B210" t="s">
        <v>63</v>
      </c>
      <c r="C210">
        <v>2010</v>
      </c>
      <c r="D210">
        <v>6</v>
      </c>
      <c r="E210">
        <v>2</v>
      </c>
      <c r="F210">
        <v>634</v>
      </c>
      <c r="G210">
        <v>5</v>
      </c>
    </row>
    <row r="211" spans="2:7" x14ac:dyDescent="0.25">
      <c r="B211" t="s">
        <v>61</v>
      </c>
      <c r="C211">
        <v>2010</v>
      </c>
      <c r="D211">
        <v>6</v>
      </c>
      <c r="E211">
        <v>3</v>
      </c>
      <c r="F211">
        <v>700</v>
      </c>
      <c r="G211">
        <v>5</v>
      </c>
    </row>
    <row r="212" spans="2:7" x14ac:dyDescent="0.25">
      <c r="B212" t="s">
        <v>61</v>
      </c>
      <c r="C212">
        <v>2011</v>
      </c>
      <c r="D212">
        <v>3</v>
      </c>
      <c r="E212">
        <v>1</v>
      </c>
      <c r="F212">
        <v>597</v>
      </c>
      <c r="G212">
        <v>5</v>
      </c>
    </row>
    <row r="213" spans="2:7" x14ac:dyDescent="0.25">
      <c r="B213" t="s">
        <v>62</v>
      </c>
      <c r="C213">
        <v>2008</v>
      </c>
      <c r="D213">
        <v>4</v>
      </c>
      <c r="E213">
        <v>1</v>
      </c>
      <c r="F213">
        <v>617</v>
      </c>
      <c r="G213">
        <v>5</v>
      </c>
    </row>
    <row r="214" spans="2:7" x14ac:dyDescent="0.25">
      <c r="B214" t="s">
        <v>62</v>
      </c>
      <c r="C214">
        <v>2008</v>
      </c>
      <c r="D214">
        <v>7</v>
      </c>
      <c r="E214">
        <v>1</v>
      </c>
      <c r="F214">
        <v>609</v>
      </c>
      <c r="G214">
        <v>5</v>
      </c>
    </row>
    <row r="215" spans="2:7" x14ac:dyDescent="0.25">
      <c r="B215" t="s">
        <v>62</v>
      </c>
      <c r="C215">
        <v>2009</v>
      </c>
      <c r="D215">
        <v>3</v>
      </c>
      <c r="E215">
        <v>2</v>
      </c>
      <c r="F215">
        <v>667</v>
      </c>
      <c r="G215">
        <v>5</v>
      </c>
    </row>
    <row r="216" spans="2:7" x14ac:dyDescent="0.25">
      <c r="B216" t="s">
        <v>62</v>
      </c>
      <c r="C216">
        <v>2009</v>
      </c>
      <c r="D216">
        <v>6</v>
      </c>
      <c r="E216">
        <v>1</v>
      </c>
      <c r="F216">
        <v>594</v>
      </c>
      <c r="G216">
        <v>5</v>
      </c>
    </row>
    <row r="217" spans="2:7" x14ac:dyDescent="0.25">
      <c r="B217" t="s">
        <v>62</v>
      </c>
      <c r="C217">
        <v>2009</v>
      </c>
      <c r="D217">
        <v>8</v>
      </c>
      <c r="E217">
        <v>1</v>
      </c>
      <c r="F217">
        <v>595</v>
      </c>
      <c r="G217">
        <v>5</v>
      </c>
    </row>
    <row r="218" spans="2:7" x14ac:dyDescent="0.25">
      <c r="B218" t="s">
        <v>49</v>
      </c>
      <c r="C218">
        <v>2008</v>
      </c>
      <c r="D218">
        <v>4</v>
      </c>
      <c r="E218">
        <v>1</v>
      </c>
      <c r="F218">
        <v>602</v>
      </c>
      <c r="G218">
        <v>6</v>
      </c>
    </row>
    <row r="219" spans="2:7" x14ac:dyDescent="0.25">
      <c r="B219" t="s">
        <v>49</v>
      </c>
      <c r="C219">
        <v>2008</v>
      </c>
      <c r="D219">
        <v>8</v>
      </c>
      <c r="E219">
        <v>1</v>
      </c>
      <c r="F219">
        <v>595</v>
      </c>
      <c r="G219">
        <v>6</v>
      </c>
    </row>
    <row r="220" spans="2:7" x14ac:dyDescent="0.25">
      <c r="B220" t="s">
        <v>49</v>
      </c>
      <c r="C220">
        <v>2011</v>
      </c>
      <c r="D220">
        <v>4</v>
      </c>
      <c r="E220">
        <v>1</v>
      </c>
      <c r="F220">
        <v>597</v>
      </c>
      <c r="G220">
        <v>6</v>
      </c>
    </row>
    <row r="221" spans="2:7" x14ac:dyDescent="0.25">
      <c r="B221" t="s">
        <v>49</v>
      </c>
      <c r="C221">
        <v>2011</v>
      </c>
      <c r="D221">
        <v>8</v>
      </c>
      <c r="E221">
        <v>1</v>
      </c>
      <c r="F221">
        <v>597</v>
      </c>
      <c r="G221">
        <v>6</v>
      </c>
    </row>
    <row r="222" spans="2:7" x14ac:dyDescent="0.25">
      <c r="B222" t="s">
        <v>51</v>
      </c>
      <c r="C222">
        <v>2008</v>
      </c>
      <c r="D222">
        <v>8</v>
      </c>
      <c r="E222">
        <v>1</v>
      </c>
      <c r="F222">
        <v>624</v>
      </c>
      <c r="G222">
        <v>6</v>
      </c>
    </row>
    <row r="223" spans="2:7" x14ac:dyDescent="0.25">
      <c r="B223" t="s">
        <v>51</v>
      </c>
      <c r="C223">
        <v>2009</v>
      </c>
      <c r="D223">
        <v>8</v>
      </c>
      <c r="E223">
        <v>4</v>
      </c>
      <c r="F223">
        <v>737</v>
      </c>
      <c r="G223">
        <v>6</v>
      </c>
    </row>
    <row r="224" spans="2:7" x14ac:dyDescent="0.25">
      <c r="B224" t="s">
        <v>51</v>
      </c>
      <c r="C224">
        <v>2010</v>
      </c>
      <c r="D224">
        <v>8</v>
      </c>
      <c r="E224">
        <v>4</v>
      </c>
      <c r="F224">
        <v>713</v>
      </c>
      <c r="G224">
        <v>6</v>
      </c>
    </row>
    <row r="225" spans="2:7" x14ac:dyDescent="0.25">
      <c r="B225" t="s">
        <v>51</v>
      </c>
      <c r="C225">
        <v>2011</v>
      </c>
      <c r="D225">
        <v>3</v>
      </c>
      <c r="E225">
        <v>4</v>
      </c>
      <c r="F225">
        <v>711</v>
      </c>
      <c r="G225">
        <v>6</v>
      </c>
    </row>
    <row r="226" spans="2:7" x14ac:dyDescent="0.25">
      <c r="B226" t="s">
        <v>51</v>
      </c>
      <c r="C226">
        <v>2011</v>
      </c>
      <c r="D226">
        <v>8</v>
      </c>
      <c r="E226">
        <v>4</v>
      </c>
      <c r="F226">
        <v>746</v>
      </c>
      <c r="G226">
        <v>6</v>
      </c>
    </row>
    <row r="227" spans="2:7" x14ac:dyDescent="0.25">
      <c r="B227" t="s">
        <v>52</v>
      </c>
      <c r="C227">
        <v>2008</v>
      </c>
      <c r="D227">
        <v>4</v>
      </c>
      <c r="E227">
        <v>2</v>
      </c>
      <c r="F227">
        <v>669</v>
      </c>
      <c r="G227">
        <v>6</v>
      </c>
    </row>
    <row r="228" spans="2:7" x14ac:dyDescent="0.25">
      <c r="B228" t="s">
        <v>52</v>
      </c>
      <c r="C228">
        <v>2009</v>
      </c>
      <c r="D228">
        <v>8</v>
      </c>
      <c r="E228">
        <v>2</v>
      </c>
      <c r="F228">
        <v>641</v>
      </c>
      <c r="G228">
        <v>6</v>
      </c>
    </row>
    <row r="229" spans="2:7" x14ac:dyDescent="0.25">
      <c r="B229" t="s">
        <v>52</v>
      </c>
      <c r="C229">
        <v>2010</v>
      </c>
      <c r="D229">
        <v>5</v>
      </c>
      <c r="E229">
        <v>1</v>
      </c>
      <c r="F229">
        <v>613</v>
      </c>
      <c r="G229">
        <v>6</v>
      </c>
    </row>
    <row r="230" spans="2:7" x14ac:dyDescent="0.25">
      <c r="B230" t="s">
        <v>50</v>
      </c>
      <c r="C230">
        <v>2008</v>
      </c>
      <c r="D230">
        <v>5</v>
      </c>
      <c r="E230">
        <v>1</v>
      </c>
      <c r="F230">
        <v>600</v>
      </c>
      <c r="G230">
        <v>6</v>
      </c>
    </row>
    <row r="231" spans="2:7" x14ac:dyDescent="0.25">
      <c r="B231" t="s">
        <v>50</v>
      </c>
      <c r="C231">
        <v>2008</v>
      </c>
      <c r="D231">
        <v>6</v>
      </c>
      <c r="E231">
        <v>1</v>
      </c>
      <c r="F231">
        <v>616</v>
      </c>
      <c r="G231">
        <v>6</v>
      </c>
    </row>
    <row r="232" spans="2:7" x14ac:dyDescent="0.25">
      <c r="B232" t="s">
        <v>50</v>
      </c>
      <c r="C232">
        <v>2008</v>
      </c>
      <c r="D232">
        <v>7</v>
      </c>
      <c r="E232">
        <v>1</v>
      </c>
      <c r="F232">
        <v>594</v>
      </c>
      <c r="G232">
        <v>6</v>
      </c>
    </row>
    <row r="233" spans="2:7" x14ac:dyDescent="0.25">
      <c r="B233" t="s">
        <v>60</v>
      </c>
      <c r="C233">
        <v>2008</v>
      </c>
      <c r="D233">
        <v>8</v>
      </c>
      <c r="E233">
        <v>1</v>
      </c>
      <c r="F233">
        <v>617</v>
      </c>
      <c r="G233">
        <v>6</v>
      </c>
    </row>
    <row r="234" spans="2:7" x14ac:dyDescent="0.25">
      <c r="B234" t="s">
        <v>60</v>
      </c>
      <c r="C234">
        <v>2011</v>
      </c>
      <c r="D234">
        <v>6</v>
      </c>
      <c r="E234">
        <v>1</v>
      </c>
      <c r="F234">
        <v>594</v>
      </c>
      <c r="G234">
        <v>6</v>
      </c>
    </row>
    <row r="235" spans="2:7" x14ac:dyDescent="0.25">
      <c r="B235" t="s">
        <v>65</v>
      </c>
      <c r="C235">
        <v>2008</v>
      </c>
      <c r="D235">
        <v>4</v>
      </c>
      <c r="E235">
        <v>1</v>
      </c>
      <c r="F235">
        <v>617</v>
      </c>
      <c r="G235">
        <v>6</v>
      </c>
    </row>
    <row r="236" spans="2:7" x14ac:dyDescent="0.25">
      <c r="B236" t="s">
        <v>65</v>
      </c>
      <c r="C236">
        <v>2009</v>
      </c>
      <c r="D236">
        <v>3</v>
      </c>
      <c r="E236">
        <v>2</v>
      </c>
      <c r="F236">
        <v>657</v>
      </c>
      <c r="G236">
        <v>6</v>
      </c>
    </row>
    <row r="237" spans="2:7" x14ac:dyDescent="0.25">
      <c r="B237" t="s">
        <v>70</v>
      </c>
      <c r="C237">
        <v>2009</v>
      </c>
      <c r="D237">
        <v>8</v>
      </c>
      <c r="E237">
        <v>1</v>
      </c>
      <c r="F237">
        <v>606</v>
      </c>
      <c r="G237">
        <v>6</v>
      </c>
    </row>
    <row r="238" spans="2:7" x14ac:dyDescent="0.25">
      <c r="B238" t="s">
        <v>68</v>
      </c>
      <c r="C238">
        <v>2008</v>
      </c>
      <c r="D238">
        <v>6</v>
      </c>
      <c r="E238">
        <v>1</v>
      </c>
      <c r="F238">
        <v>605</v>
      </c>
      <c r="G238">
        <v>6</v>
      </c>
    </row>
    <row r="239" spans="2:7" x14ac:dyDescent="0.25">
      <c r="B239" t="s">
        <v>67</v>
      </c>
      <c r="C239">
        <v>2009</v>
      </c>
      <c r="D239">
        <v>8</v>
      </c>
      <c r="E239">
        <v>2</v>
      </c>
      <c r="F239">
        <v>668</v>
      </c>
      <c r="G239">
        <v>6</v>
      </c>
    </row>
    <row r="240" spans="2:7" x14ac:dyDescent="0.25">
      <c r="B240" t="s">
        <v>67</v>
      </c>
      <c r="C240">
        <v>2010</v>
      </c>
      <c r="D240">
        <v>6</v>
      </c>
      <c r="E240">
        <v>1</v>
      </c>
      <c r="F240">
        <v>610</v>
      </c>
      <c r="G240">
        <v>6</v>
      </c>
    </row>
    <row r="241" spans="2:7" x14ac:dyDescent="0.25">
      <c r="B241" t="s">
        <v>69</v>
      </c>
      <c r="C241">
        <v>2008</v>
      </c>
      <c r="D241">
        <v>4</v>
      </c>
      <c r="E241">
        <v>2</v>
      </c>
      <c r="F241">
        <v>668</v>
      </c>
      <c r="G241">
        <v>6</v>
      </c>
    </row>
    <row r="242" spans="2:7" x14ac:dyDescent="0.25">
      <c r="B242" t="s">
        <v>69</v>
      </c>
      <c r="C242">
        <v>2008</v>
      </c>
      <c r="D242">
        <v>6</v>
      </c>
      <c r="E242">
        <v>2</v>
      </c>
      <c r="F242">
        <v>669</v>
      </c>
      <c r="G242">
        <v>6</v>
      </c>
    </row>
    <row r="243" spans="2:7" x14ac:dyDescent="0.25">
      <c r="B243" t="s">
        <v>69</v>
      </c>
      <c r="C243">
        <v>2009</v>
      </c>
      <c r="D243">
        <v>7</v>
      </c>
      <c r="E243">
        <v>2</v>
      </c>
      <c r="F243">
        <v>633</v>
      </c>
      <c r="G243">
        <v>6</v>
      </c>
    </row>
    <row r="244" spans="2:7" x14ac:dyDescent="0.25">
      <c r="B244" t="s">
        <v>69</v>
      </c>
      <c r="C244">
        <v>2010</v>
      </c>
      <c r="D244">
        <v>3</v>
      </c>
      <c r="E244">
        <v>1</v>
      </c>
      <c r="F244">
        <v>621</v>
      </c>
      <c r="G244">
        <v>6</v>
      </c>
    </row>
    <row r="245" spans="2:7" x14ac:dyDescent="0.25">
      <c r="B245" t="s">
        <v>64</v>
      </c>
      <c r="C245">
        <v>2008</v>
      </c>
      <c r="D245">
        <v>3</v>
      </c>
      <c r="E245">
        <v>2</v>
      </c>
      <c r="F245">
        <v>631</v>
      </c>
      <c r="G245">
        <v>6</v>
      </c>
    </row>
    <row r="246" spans="2:7" x14ac:dyDescent="0.25">
      <c r="B246" t="s">
        <v>64</v>
      </c>
      <c r="C246">
        <v>2008</v>
      </c>
      <c r="D246">
        <v>4</v>
      </c>
      <c r="E246">
        <v>2</v>
      </c>
      <c r="F246">
        <v>647</v>
      </c>
      <c r="G246">
        <v>6</v>
      </c>
    </row>
    <row r="247" spans="2:7" x14ac:dyDescent="0.25">
      <c r="B247" t="s">
        <v>64</v>
      </c>
      <c r="C247">
        <v>2010</v>
      </c>
      <c r="D247">
        <v>3</v>
      </c>
      <c r="E247">
        <v>1</v>
      </c>
      <c r="F247">
        <v>601</v>
      </c>
      <c r="G247">
        <v>6</v>
      </c>
    </row>
    <row r="248" spans="2:7" x14ac:dyDescent="0.25">
      <c r="B248" t="s">
        <v>61</v>
      </c>
      <c r="C248">
        <v>2008</v>
      </c>
      <c r="D248">
        <v>6</v>
      </c>
      <c r="E248">
        <v>3</v>
      </c>
      <c r="F248">
        <v>681</v>
      </c>
      <c r="G248">
        <v>6</v>
      </c>
    </row>
    <row r="249" spans="2:7" x14ac:dyDescent="0.25">
      <c r="B249" t="s">
        <v>61</v>
      </c>
      <c r="C249">
        <v>2011</v>
      </c>
      <c r="D249">
        <v>5</v>
      </c>
      <c r="E249">
        <v>1</v>
      </c>
      <c r="F249">
        <v>619</v>
      </c>
      <c r="G249">
        <v>6</v>
      </c>
    </row>
    <row r="250" spans="2:7" x14ac:dyDescent="0.25">
      <c r="B250" t="s">
        <v>62</v>
      </c>
      <c r="C250">
        <v>2011</v>
      </c>
      <c r="D250">
        <v>5</v>
      </c>
      <c r="E250">
        <v>1</v>
      </c>
      <c r="F250">
        <v>607</v>
      </c>
      <c r="G250">
        <v>6</v>
      </c>
    </row>
    <row r="251" spans="2:7" x14ac:dyDescent="0.25">
      <c r="B251" t="s">
        <v>49</v>
      </c>
      <c r="C251">
        <v>2008</v>
      </c>
      <c r="D251">
        <v>3</v>
      </c>
      <c r="E251">
        <v>2</v>
      </c>
      <c r="F251">
        <v>639</v>
      </c>
      <c r="G251">
        <v>7</v>
      </c>
    </row>
    <row r="252" spans="2:7" x14ac:dyDescent="0.25">
      <c r="B252" t="s">
        <v>49</v>
      </c>
      <c r="C252">
        <v>2010</v>
      </c>
      <c r="D252">
        <v>5</v>
      </c>
      <c r="E252">
        <v>1</v>
      </c>
      <c r="F252">
        <v>625</v>
      </c>
      <c r="G252">
        <v>7</v>
      </c>
    </row>
    <row r="253" spans="2:7" x14ac:dyDescent="0.25">
      <c r="B253" t="s">
        <v>51</v>
      </c>
      <c r="C253">
        <v>2009</v>
      </c>
      <c r="D253">
        <v>3</v>
      </c>
      <c r="E253">
        <v>2</v>
      </c>
      <c r="F253">
        <v>655</v>
      </c>
      <c r="G253">
        <v>7</v>
      </c>
    </row>
    <row r="254" spans="2:7" x14ac:dyDescent="0.25">
      <c r="B254" t="s">
        <v>51</v>
      </c>
      <c r="C254">
        <v>2009</v>
      </c>
      <c r="D254">
        <v>5</v>
      </c>
      <c r="E254">
        <v>1</v>
      </c>
      <c r="F254">
        <v>605</v>
      </c>
      <c r="G254">
        <v>7</v>
      </c>
    </row>
    <row r="255" spans="2:7" x14ac:dyDescent="0.25">
      <c r="B255" t="s">
        <v>51</v>
      </c>
      <c r="C255">
        <v>2009</v>
      </c>
      <c r="D255">
        <v>6</v>
      </c>
      <c r="E255">
        <v>4</v>
      </c>
      <c r="F255">
        <v>723</v>
      </c>
      <c r="G255">
        <v>7</v>
      </c>
    </row>
    <row r="256" spans="2:7" x14ac:dyDescent="0.25">
      <c r="B256" t="s">
        <v>50</v>
      </c>
      <c r="C256">
        <v>2009</v>
      </c>
      <c r="D256">
        <v>4</v>
      </c>
      <c r="E256">
        <v>1</v>
      </c>
      <c r="F256">
        <v>614</v>
      </c>
      <c r="G256">
        <v>7</v>
      </c>
    </row>
    <row r="257" spans="2:7" x14ac:dyDescent="0.25">
      <c r="B257" t="s">
        <v>50</v>
      </c>
      <c r="C257">
        <v>2010</v>
      </c>
      <c r="D257">
        <v>5</v>
      </c>
      <c r="E257">
        <v>1</v>
      </c>
      <c r="F257">
        <v>591</v>
      </c>
      <c r="G257">
        <v>7</v>
      </c>
    </row>
    <row r="258" spans="2:7" x14ac:dyDescent="0.25">
      <c r="B258" t="s">
        <v>50</v>
      </c>
      <c r="C258">
        <v>2011</v>
      </c>
      <c r="D258">
        <v>7</v>
      </c>
      <c r="E258">
        <v>1</v>
      </c>
      <c r="F258">
        <v>617</v>
      </c>
      <c r="G258">
        <v>7</v>
      </c>
    </row>
    <row r="259" spans="2:7" x14ac:dyDescent="0.25">
      <c r="B259" t="s">
        <v>50</v>
      </c>
      <c r="C259">
        <v>2011</v>
      </c>
      <c r="D259">
        <v>8</v>
      </c>
      <c r="E259">
        <v>4</v>
      </c>
      <c r="F259">
        <v>724</v>
      </c>
      <c r="G259">
        <v>7</v>
      </c>
    </row>
    <row r="260" spans="2:7" x14ac:dyDescent="0.25">
      <c r="B260" t="s">
        <v>60</v>
      </c>
      <c r="C260">
        <v>2008</v>
      </c>
      <c r="D260">
        <v>8</v>
      </c>
      <c r="E260">
        <v>4</v>
      </c>
      <c r="F260">
        <v>747</v>
      </c>
      <c r="G260">
        <v>7</v>
      </c>
    </row>
    <row r="261" spans="2:7" x14ac:dyDescent="0.25">
      <c r="B261" t="s">
        <v>60</v>
      </c>
      <c r="C261">
        <v>2009</v>
      </c>
      <c r="D261">
        <v>3</v>
      </c>
      <c r="E261">
        <v>1</v>
      </c>
      <c r="F261">
        <v>613</v>
      </c>
      <c r="G261">
        <v>7</v>
      </c>
    </row>
    <row r="262" spans="2:7" x14ac:dyDescent="0.25">
      <c r="B262" t="s">
        <v>60</v>
      </c>
      <c r="C262">
        <v>2009</v>
      </c>
      <c r="D262">
        <v>5</v>
      </c>
      <c r="E262">
        <v>1</v>
      </c>
      <c r="F262">
        <v>606</v>
      </c>
      <c r="G262">
        <v>7</v>
      </c>
    </row>
    <row r="263" spans="2:7" x14ac:dyDescent="0.25">
      <c r="B263" t="s">
        <v>60</v>
      </c>
      <c r="C263">
        <v>2009</v>
      </c>
      <c r="D263">
        <v>8</v>
      </c>
      <c r="E263">
        <v>4</v>
      </c>
      <c r="F263">
        <v>726</v>
      </c>
      <c r="G263">
        <v>7</v>
      </c>
    </row>
    <row r="264" spans="2:7" x14ac:dyDescent="0.25">
      <c r="B264" t="s">
        <v>66</v>
      </c>
      <c r="C264">
        <v>2008</v>
      </c>
      <c r="D264">
        <v>6</v>
      </c>
      <c r="E264">
        <v>1</v>
      </c>
      <c r="F264">
        <v>621</v>
      </c>
      <c r="G264">
        <v>7</v>
      </c>
    </row>
    <row r="265" spans="2:7" x14ac:dyDescent="0.25">
      <c r="B265" t="s">
        <v>66</v>
      </c>
      <c r="C265">
        <v>2009</v>
      </c>
      <c r="D265">
        <v>8</v>
      </c>
      <c r="E265">
        <v>1</v>
      </c>
      <c r="F265">
        <v>623</v>
      </c>
      <c r="G265">
        <v>7</v>
      </c>
    </row>
    <row r="266" spans="2:7" x14ac:dyDescent="0.25">
      <c r="B266" t="s">
        <v>66</v>
      </c>
      <c r="C266">
        <v>2010</v>
      </c>
      <c r="D266">
        <v>5</v>
      </c>
      <c r="E266">
        <v>1</v>
      </c>
      <c r="F266">
        <v>628</v>
      </c>
      <c r="G266">
        <v>7</v>
      </c>
    </row>
    <row r="267" spans="2:7" x14ac:dyDescent="0.25">
      <c r="B267" t="s">
        <v>65</v>
      </c>
      <c r="C267">
        <v>2010</v>
      </c>
      <c r="D267">
        <v>4</v>
      </c>
      <c r="E267">
        <v>1</v>
      </c>
      <c r="F267">
        <v>627</v>
      </c>
      <c r="G267">
        <v>7</v>
      </c>
    </row>
    <row r="268" spans="2:7" x14ac:dyDescent="0.25">
      <c r="B268" t="s">
        <v>65</v>
      </c>
      <c r="C268">
        <v>2010</v>
      </c>
      <c r="D268">
        <v>5</v>
      </c>
      <c r="E268">
        <v>1</v>
      </c>
      <c r="F268">
        <v>626</v>
      </c>
      <c r="G268">
        <v>7</v>
      </c>
    </row>
    <row r="269" spans="2:7" x14ac:dyDescent="0.25">
      <c r="B269" t="s">
        <v>65</v>
      </c>
      <c r="C269">
        <v>2011</v>
      </c>
      <c r="D269">
        <v>6</v>
      </c>
      <c r="E269">
        <v>1</v>
      </c>
      <c r="F269">
        <v>599</v>
      </c>
      <c r="G269">
        <v>7</v>
      </c>
    </row>
    <row r="270" spans="2:7" x14ac:dyDescent="0.25">
      <c r="B270" t="s">
        <v>70</v>
      </c>
      <c r="C270">
        <v>2008</v>
      </c>
      <c r="D270">
        <v>7</v>
      </c>
      <c r="E270">
        <v>1</v>
      </c>
      <c r="F270">
        <v>609</v>
      </c>
      <c r="G270">
        <v>7</v>
      </c>
    </row>
    <row r="271" spans="2:7" x14ac:dyDescent="0.25">
      <c r="B271" t="s">
        <v>68</v>
      </c>
      <c r="C271">
        <v>2008</v>
      </c>
      <c r="D271">
        <v>3</v>
      </c>
      <c r="E271">
        <v>2</v>
      </c>
      <c r="F271">
        <v>634</v>
      </c>
      <c r="G271">
        <v>7</v>
      </c>
    </row>
    <row r="272" spans="2:7" x14ac:dyDescent="0.25">
      <c r="B272" t="s">
        <v>68</v>
      </c>
      <c r="C272">
        <v>2008</v>
      </c>
      <c r="D272">
        <v>7</v>
      </c>
      <c r="E272">
        <v>1</v>
      </c>
      <c r="F272">
        <v>620</v>
      </c>
      <c r="G272">
        <v>7</v>
      </c>
    </row>
    <row r="273" spans="2:7" x14ac:dyDescent="0.25">
      <c r="B273" t="s">
        <v>68</v>
      </c>
      <c r="C273">
        <v>2011</v>
      </c>
      <c r="D273">
        <v>5</v>
      </c>
      <c r="E273">
        <v>1</v>
      </c>
      <c r="F273">
        <v>624</v>
      </c>
      <c r="G273">
        <v>7</v>
      </c>
    </row>
    <row r="274" spans="2:7" x14ac:dyDescent="0.25">
      <c r="B274" t="s">
        <v>67</v>
      </c>
      <c r="C274">
        <v>2010</v>
      </c>
      <c r="D274">
        <v>7</v>
      </c>
      <c r="E274">
        <v>1</v>
      </c>
      <c r="F274">
        <v>628</v>
      </c>
      <c r="G274">
        <v>7</v>
      </c>
    </row>
    <row r="275" spans="2:7" x14ac:dyDescent="0.25">
      <c r="B275" t="s">
        <v>67</v>
      </c>
      <c r="C275">
        <v>2011</v>
      </c>
      <c r="D275">
        <v>3</v>
      </c>
      <c r="E275">
        <v>1</v>
      </c>
      <c r="F275">
        <v>623</v>
      </c>
      <c r="G275">
        <v>7</v>
      </c>
    </row>
    <row r="276" spans="2:7" x14ac:dyDescent="0.25">
      <c r="B276" t="s">
        <v>67</v>
      </c>
      <c r="C276">
        <v>2011</v>
      </c>
      <c r="D276">
        <v>4</v>
      </c>
      <c r="E276">
        <v>1</v>
      </c>
      <c r="F276">
        <v>622</v>
      </c>
      <c r="G276">
        <v>7</v>
      </c>
    </row>
    <row r="277" spans="2:7" x14ac:dyDescent="0.25">
      <c r="B277" t="s">
        <v>67</v>
      </c>
      <c r="C277">
        <v>2011</v>
      </c>
      <c r="D277">
        <v>6</v>
      </c>
      <c r="E277">
        <v>1</v>
      </c>
      <c r="F277">
        <v>606</v>
      </c>
      <c r="G277">
        <v>7</v>
      </c>
    </row>
    <row r="278" spans="2:7" x14ac:dyDescent="0.25">
      <c r="B278" t="s">
        <v>69</v>
      </c>
      <c r="C278">
        <v>2009</v>
      </c>
      <c r="D278">
        <v>4</v>
      </c>
      <c r="E278">
        <v>2</v>
      </c>
      <c r="F278">
        <v>639</v>
      </c>
      <c r="G278">
        <v>7</v>
      </c>
    </row>
    <row r="279" spans="2:7" x14ac:dyDescent="0.25">
      <c r="B279" t="s">
        <v>64</v>
      </c>
      <c r="C279">
        <v>2009</v>
      </c>
      <c r="D279">
        <v>8</v>
      </c>
      <c r="E279">
        <v>2</v>
      </c>
      <c r="F279">
        <v>653</v>
      </c>
      <c r="G279">
        <v>7</v>
      </c>
    </row>
    <row r="280" spans="2:7" x14ac:dyDescent="0.25">
      <c r="B280" t="s">
        <v>63</v>
      </c>
      <c r="C280">
        <v>2010</v>
      </c>
      <c r="D280">
        <v>5</v>
      </c>
      <c r="E280">
        <v>1</v>
      </c>
      <c r="F280">
        <v>596</v>
      </c>
      <c r="G280">
        <v>7</v>
      </c>
    </row>
    <row r="281" spans="2:7" x14ac:dyDescent="0.25">
      <c r="B281" t="s">
        <v>63</v>
      </c>
      <c r="C281">
        <v>2011</v>
      </c>
      <c r="D281">
        <v>5</v>
      </c>
      <c r="E281">
        <v>1</v>
      </c>
      <c r="F281">
        <v>609</v>
      </c>
      <c r="G281">
        <v>7</v>
      </c>
    </row>
    <row r="282" spans="2:7" x14ac:dyDescent="0.25">
      <c r="B282" t="s">
        <v>61</v>
      </c>
      <c r="C282">
        <v>2010</v>
      </c>
      <c r="D282">
        <v>4</v>
      </c>
      <c r="E282">
        <v>1</v>
      </c>
      <c r="F282">
        <v>607</v>
      </c>
      <c r="G282">
        <v>7</v>
      </c>
    </row>
    <row r="283" spans="2:7" x14ac:dyDescent="0.25">
      <c r="B283" t="s">
        <v>62</v>
      </c>
      <c r="C283">
        <v>2008</v>
      </c>
      <c r="D283">
        <v>6</v>
      </c>
      <c r="E283">
        <v>1</v>
      </c>
      <c r="F283">
        <v>620</v>
      </c>
      <c r="G283">
        <v>7</v>
      </c>
    </row>
    <row r="284" spans="2:7" x14ac:dyDescent="0.25">
      <c r="B284" t="s">
        <v>62</v>
      </c>
      <c r="C284">
        <v>2008</v>
      </c>
      <c r="D284">
        <v>8</v>
      </c>
      <c r="E284">
        <v>1</v>
      </c>
      <c r="F284">
        <v>612</v>
      </c>
      <c r="G284">
        <v>7</v>
      </c>
    </row>
    <row r="285" spans="2:7" x14ac:dyDescent="0.25">
      <c r="B285" t="s">
        <v>49</v>
      </c>
      <c r="C285">
        <v>2011</v>
      </c>
      <c r="D285">
        <v>6</v>
      </c>
      <c r="E285">
        <v>1</v>
      </c>
      <c r="F285">
        <v>599</v>
      </c>
      <c r="G285">
        <v>8</v>
      </c>
    </row>
    <row r="286" spans="2:7" x14ac:dyDescent="0.25">
      <c r="B286" t="s">
        <v>51</v>
      </c>
      <c r="C286">
        <v>2008</v>
      </c>
      <c r="D286">
        <v>5</v>
      </c>
      <c r="E286">
        <v>1</v>
      </c>
      <c r="F286">
        <v>598</v>
      </c>
      <c r="G286">
        <v>8</v>
      </c>
    </row>
    <row r="287" spans="2:7" x14ac:dyDescent="0.25">
      <c r="B287" t="s">
        <v>51</v>
      </c>
      <c r="C287">
        <v>2010</v>
      </c>
      <c r="D287">
        <v>7</v>
      </c>
      <c r="E287">
        <v>4</v>
      </c>
      <c r="F287">
        <v>716</v>
      </c>
      <c r="G287">
        <v>8</v>
      </c>
    </row>
    <row r="288" spans="2:7" x14ac:dyDescent="0.25">
      <c r="B288" t="s">
        <v>52</v>
      </c>
      <c r="C288">
        <v>2008</v>
      </c>
      <c r="D288">
        <v>7</v>
      </c>
      <c r="E288">
        <v>2</v>
      </c>
      <c r="F288">
        <v>641</v>
      </c>
      <c r="G288">
        <v>8</v>
      </c>
    </row>
    <row r="289" spans="2:7" x14ac:dyDescent="0.25">
      <c r="B289" t="s">
        <v>50</v>
      </c>
      <c r="C289">
        <v>2010</v>
      </c>
      <c r="D289">
        <v>4</v>
      </c>
      <c r="E289">
        <v>1</v>
      </c>
      <c r="F289">
        <v>623</v>
      </c>
      <c r="G289">
        <v>8</v>
      </c>
    </row>
    <row r="290" spans="2:7" x14ac:dyDescent="0.25">
      <c r="B290" t="s">
        <v>50</v>
      </c>
      <c r="C290">
        <v>2011</v>
      </c>
      <c r="D290">
        <v>6</v>
      </c>
      <c r="E290">
        <v>1</v>
      </c>
      <c r="F290">
        <v>608</v>
      </c>
      <c r="G290">
        <v>8</v>
      </c>
    </row>
    <row r="291" spans="2:7" x14ac:dyDescent="0.25">
      <c r="B291" t="s">
        <v>60</v>
      </c>
      <c r="C291">
        <v>2009</v>
      </c>
      <c r="D291">
        <v>7</v>
      </c>
      <c r="E291">
        <v>2</v>
      </c>
      <c r="F291">
        <v>658</v>
      </c>
      <c r="G291">
        <v>8</v>
      </c>
    </row>
    <row r="292" spans="2:7" x14ac:dyDescent="0.25">
      <c r="B292" t="s">
        <v>60</v>
      </c>
      <c r="C292">
        <v>2010</v>
      </c>
      <c r="D292">
        <v>6</v>
      </c>
      <c r="E292">
        <v>1</v>
      </c>
      <c r="F292">
        <v>616</v>
      </c>
      <c r="G292">
        <v>8</v>
      </c>
    </row>
    <row r="293" spans="2:7" x14ac:dyDescent="0.25">
      <c r="B293" t="s">
        <v>70</v>
      </c>
      <c r="C293">
        <v>2009</v>
      </c>
      <c r="D293">
        <v>6</v>
      </c>
      <c r="E293">
        <v>1</v>
      </c>
      <c r="F293">
        <v>604</v>
      </c>
      <c r="G293">
        <v>8</v>
      </c>
    </row>
    <row r="294" spans="2:7" x14ac:dyDescent="0.25">
      <c r="B294" t="s">
        <v>70</v>
      </c>
      <c r="C294">
        <v>2011</v>
      </c>
      <c r="D294">
        <v>4</v>
      </c>
      <c r="E294">
        <v>4</v>
      </c>
      <c r="F294">
        <v>717</v>
      </c>
      <c r="G294">
        <v>8</v>
      </c>
    </row>
    <row r="295" spans="2:7" x14ac:dyDescent="0.25">
      <c r="B295" t="s">
        <v>68</v>
      </c>
      <c r="C295">
        <v>2009</v>
      </c>
      <c r="D295">
        <v>3</v>
      </c>
      <c r="E295">
        <v>2</v>
      </c>
      <c r="F295">
        <v>655</v>
      </c>
      <c r="G295">
        <v>8</v>
      </c>
    </row>
    <row r="296" spans="2:7" x14ac:dyDescent="0.25">
      <c r="B296" t="s">
        <v>68</v>
      </c>
      <c r="C296">
        <v>2010</v>
      </c>
      <c r="D296">
        <v>5</v>
      </c>
      <c r="E296">
        <v>1</v>
      </c>
      <c r="F296">
        <v>613</v>
      </c>
      <c r="G296">
        <v>8</v>
      </c>
    </row>
    <row r="297" spans="2:7" x14ac:dyDescent="0.25">
      <c r="B297" t="s">
        <v>67</v>
      </c>
      <c r="C297">
        <v>2009</v>
      </c>
      <c r="D297">
        <v>5</v>
      </c>
      <c r="E297">
        <v>2</v>
      </c>
      <c r="F297">
        <v>643</v>
      </c>
      <c r="G297">
        <v>8</v>
      </c>
    </row>
    <row r="298" spans="2:7" x14ac:dyDescent="0.25">
      <c r="B298" t="s">
        <v>67</v>
      </c>
      <c r="C298">
        <v>2010</v>
      </c>
      <c r="D298">
        <v>4</v>
      </c>
      <c r="E298">
        <v>1</v>
      </c>
      <c r="F298">
        <v>630</v>
      </c>
      <c r="G298">
        <v>8</v>
      </c>
    </row>
    <row r="299" spans="2:7" x14ac:dyDescent="0.25">
      <c r="B299" t="s">
        <v>63</v>
      </c>
      <c r="C299">
        <v>2008</v>
      </c>
      <c r="D299">
        <v>3</v>
      </c>
      <c r="E299">
        <v>2</v>
      </c>
      <c r="F299">
        <v>658</v>
      </c>
      <c r="G299">
        <v>8</v>
      </c>
    </row>
    <row r="300" spans="2:7" x14ac:dyDescent="0.25">
      <c r="B300" t="s">
        <v>63</v>
      </c>
      <c r="C300">
        <v>2009</v>
      </c>
      <c r="D300">
        <v>3</v>
      </c>
      <c r="E300">
        <v>2</v>
      </c>
      <c r="F300">
        <v>637</v>
      </c>
      <c r="G300">
        <v>8</v>
      </c>
    </row>
    <row r="301" spans="2:7" x14ac:dyDescent="0.25">
      <c r="B301" t="s">
        <v>61</v>
      </c>
      <c r="C301">
        <v>2008</v>
      </c>
      <c r="D301">
        <v>3</v>
      </c>
      <c r="E301">
        <v>2</v>
      </c>
      <c r="F301">
        <v>668</v>
      </c>
      <c r="G301">
        <v>8</v>
      </c>
    </row>
    <row r="302" spans="2:7" x14ac:dyDescent="0.25">
      <c r="B302" t="s">
        <v>62</v>
      </c>
      <c r="C302">
        <v>2008</v>
      </c>
      <c r="D302">
        <v>3</v>
      </c>
      <c r="E302">
        <v>2</v>
      </c>
      <c r="F302">
        <v>631</v>
      </c>
      <c r="G302">
        <v>8</v>
      </c>
    </row>
    <row r="303" spans="2:7" x14ac:dyDescent="0.25">
      <c r="B303" t="s">
        <v>62</v>
      </c>
      <c r="C303">
        <v>2008</v>
      </c>
      <c r="D303">
        <v>5</v>
      </c>
      <c r="E303">
        <v>1</v>
      </c>
      <c r="F303">
        <v>613</v>
      </c>
      <c r="G303">
        <v>8</v>
      </c>
    </row>
    <row r="304" spans="2:7" x14ac:dyDescent="0.25">
      <c r="B304" t="s">
        <v>62</v>
      </c>
      <c r="C304">
        <v>2010</v>
      </c>
      <c r="D304">
        <v>4</v>
      </c>
      <c r="E304">
        <v>1</v>
      </c>
      <c r="F304">
        <v>595</v>
      </c>
      <c r="G304">
        <v>8</v>
      </c>
    </row>
    <row r="305" spans="2:7" x14ac:dyDescent="0.25">
      <c r="B305" t="s">
        <v>51</v>
      </c>
      <c r="C305">
        <v>2010</v>
      </c>
      <c r="D305">
        <v>7</v>
      </c>
      <c r="E305">
        <v>1</v>
      </c>
      <c r="F305">
        <v>596</v>
      </c>
      <c r="G305">
        <v>9</v>
      </c>
    </row>
    <row r="306" spans="2:7" x14ac:dyDescent="0.25">
      <c r="B306" t="s">
        <v>52</v>
      </c>
      <c r="C306">
        <v>2008</v>
      </c>
      <c r="D306">
        <v>5</v>
      </c>
      <c r="E306">
        <v>2</v>
      </c>
      <c r="F306">
        <v>663</v>
      </c>
      <c r="G306">
        <v>9</v>
      </c>
    </row>
    <row r="307" spans="2:7" x14ac:dyDescent="0.25">
      <c r="B307" t="s">
        <v>52</v>
      </c>
      <c r="C307">
        <v>2008</v>
      </c>
      <c r="D307">
        <v>8</v>
      </c>
      <c r="E307">
        <v>2</v>
      </c>
      <c r="F307">
        <v>637</v>
      </c>
      <c r="G307">
        <v>9</v>
      </c>
    </row>
    <row r="308" spans="2:7" x14ac:dyDescent="0.25">
      <c r="B308" t="s">
        <v>52</v>
      </c>
      <c r="C308">
        <v>2009</v>
      </c>
      <c r="D308">
        <v>4</v>
      </c>
      <c r="E308">
        <v>2</v>
      </c>
      <c r="F308">
        <v>664</v>
      </c>
      <c r="G308">
        <v>9</v>
      </c>
    </row>
    <row r="309" spans="2:7" x14ac:dyDescent="0.25">
      <c r="B309" t="s">
        <v>50</v>
      </c>
      <c r="C309">
        <v>2009</v>
      </c>
      <c r="D309">
        <v>8</v>
      </c>
      <c r="E309">
        <v>1</v>
      </c>
      <c r="F309">
        <v>617</v>
      </c>
      <c r="G309">
        <v>9</v>
      </c>
    </row>
    <row r="310" spans="2:7" x14ac:dyDescent="0.25">
      <c r="B310" t="s">
        <v>60</v>
      </c>
      <c r="C310">
        <v>2008</v>
      </c>
      <c r="D310">
        <v>7</v>
      </c>
      <c r="E310">
        <v>4</v>
      </c>
      <c r="F310">
        <v>728</v>
      </c>
      <c r="G310">
        <v>9</v>
      </c>
    </row>
    <row r="311" spans="2:7" x14ac:dyDescent="0.25">
      <c r="B311" t="s">
        <v>66</v>
      </c>
      <c r="C311">
        <v>2010</v>
      </c>
      <c r="D311">
        <v>8</v>
      </c>
      <c r="E311">
        <v>1</v>
      </c>
      <c r="F311">
        <v>608</v>
      </c>
      <c r="G311">
        <v>9</v>
      </c>
    </row>
    <row r="312" spans="2:7" x14ac:dyDescent="0.25">
      <c r="B312" t="s">
        <v>66</v>
      </c>
      <c r="C312">
        <v>2010</v>
      </c>
      <c r="D312">
        <v>8</v>
      </c>
      <c r="E312">
        <v>4</v>
      </c>
      <c r="F312">
        <v>712</v>
      </c>
      <c r="G312">
        <v>9</v>
      </c>
    </row>
    <row r="313" spans="2:7" x14ac:dyDescent="0.25">
      <c r="B313" t="s">
        <v>65</v>
      </c>
      <c r="C313">
        <v>2008</v>
      </c>
      <c r="D313">
        <v>5</v>
      </c>
      <c r="E313">
        <v>2</v>
      </c>
      <c r="F313">
        <v>667</v>
      </c>
      <c r="G313">
        <v>9</v>
      </c>
    </row>
    <row r="314" spans="2:7" x14ac:dyDescent="0.25">
      <c r="B314" t="s">
        <v>65</v>
      </c>
      <c r="C314">
        <v>2010</v>
      </c>
      <c r="D314">
        <v>7</v>
      </c>
      <c r="E314">
        <v>1</v>
      </c>
      <c r="F314">
        <v>597</v>
      </c>
      <c r="G314">
        <v>9</v>
      </c>
    </row>
    <row r="315" spans="2:7" x14ac:dyDescent="0.25">
      <c r="B315" t="s">
        <v>65</v>
      </c>
      <c r="C315">
        <v>2011</v>
      </c>
      <c r="D315">
        <v>4</v>
      </c>
      <c r="E315">
        <v>1</v>
      </c>
      <c r="F315">
        <v>617</v>
      </c>
      <c r="G315">
        <v>9</v>
      </c>
    </row>
    <row r="316" spans="2:7" x14ac:dyDescent="0.25">
      <c r="B316" t="s">
        <v>65</v>
      </c>
      <c r="C316">
        <v>2011</v>
      </c>
      <c r="D316">
        <v>7</v>
      </c>
      <c r="E316">
        <v>1</v>
      </c>
      <c r="F316">
        <v>613</v>
      </c>
      <c r="G316">
        <v>9</v>
      </c>
    </row>
    <row r="317" spans="2:7" x14ac:dyDescent="0.25">
      <c r="B317" t="s">
        <v>70</v>
      </c>
      <c r="C317">
        <v>2009</v>
      </c>
      <c r="D317">
        <v>8</v>
      </c>
      <c r="E317">
        <v>4</v>
      </c>
      <c r="F317">
        <v>711</v>
      </c>
      <c r="G317">
        <v>9</v>
      </c>
    </row>
    <row r="318" spans="2:7" x14ac:dyDescent="0.25">
      <c r="B318" t="s">
        <v>70</v>
      </c>
      <c r="C318">
        <v>2011</v>
      </c>
      <c r="D318">
        <v>5</v>
      </c>
      <c r="E318">
        <v>4</v>
      </c>
      <c r="F318">
        <v>739</v>
      </c>
      <c r="G318">
        <v>9</v>
      </c>
    </row>
    <row r="319" spans="2:7" x14ac:dyDescent="0.25">
      <c r="B319" t="s">
        <v>68</v>
      </c>
      <c r="C319">
        <v>2008</v>
      </c>
      <c r="D319">
        <v>8</v>
      </c>
      <c r="E319">
        <v>1</v>
      </c>
      <c r="F319">
        <v>622</v>
      </c>
      <c r="G319">
        <v>9</v>
      </c>
    </row>
    <row r="320" spans="2:7" x14ac:dyDescent="0.25">
      <c r="B320" t="s">
        <v>67</v>
      </c>
      <c r="C320">
        <v>2008</v>
      </c>
      <c r="D320">
        <v>6</v>
      </c>
      <c r="E320">
        <v>2</v>
      </c>
      <c r="F320">
        <v>640</v>
      </c>
      <c r="G320">
        <v>9</v>
      </c>
    </row>
    <row r="321" spans="2:7" x14ac:dyDescent="0.25">
      <c r="B321" t="s">
        <v>67</v>
      </c>
      <c r="C321">
        <v>2009</v>
      </c>
      <c r="D321">
        <v>4</v>
      </c>
      <c r="E321">
        <v>2</v>
      </c>
      <c r="F321">
        <v>642</v>
      </c>
      <c r="G321">
        <v>9</v>
      </c>
    </row>
    <row r="322" spans="2:7" x14ac:dyDescent="0.25">
      <c r="B322" t="s">
        <v>67</v>
      </c>
      <c r="C322">
        <v>2009</v>
      </c>
      <c r="D322">
        <v>7</v>
      </c>
      <c r="E322">
        <v>2</v>
      </c>
      <c r="F322">
        <v>631</v>
      </c>
      <c r="G322">
        <v>9</v>
      </c>
    </row>
    <row r="323" spans="2:7" x14ac:dyDescent="0.25">
      <c r="B323" t="s">
        <v>61</v>
      </c>
      <c r="C323">
        <v>2009</v>
      </c>
      <c r="D323">
        <v>4</v>
      </c>
      <c r="E323">
        <v>1</v>
      </c>
      <c r="F323">
        <v>625</v>
      </c>
      <c r="G323">
        <v>9</v>
      </c>
    </row>
    <row r="324" spans="2:7" x14ac:dyDescent="0.25">
      <c r="B324" t="s">
        <v>61</v>
      </c>
      <c r="C324">
        <v>2010</v>
      </c>
      <c r="D324">
        <v>3</v>
      </c>
      <c r="E324">
        <v>1</v>
      </c>
      <c r="F324">
        <v>612</v>
      </c>
      <c r="G324">
        <v>9</v>
      </c>
    </row>
    <row r="325" spans="2:7" x14ac:dyDescent="0.25">
      <c r="B325" t="s">
        <v>61</v>
      </c>
      <c r="C325">
        <v>2010</v>
      </c>
      <c r="D325">
        <v>8</v>
      </c>
      <c r="E325">
        <v>3</v>
      </c>
      <c r="F325">
        <v>689</v>
      </c>
      <c r="G325">
        <v>9</v>
      </c>
    </row>
    <row r="326" spans="2:7" x14ac:dyDescent="0.25">
      <c r="B326" t="s">
        <v>62</v>
      </c>
      <c r="C326">
        <v>2010</v>
      </c>
      <c r="D326">
        <v>6</v>
      </c>
      <c r="E326">
        <v>1</v>
      </c>
      <c r="F326">
        <v>597</v>
      </c>
      <c r="G326">
        <v>9</v>
      </c>
    </row>
    <row r="327" spans="2:7" x14ac:dyDescent="0.25">
      <c r="B327" t="s">
        <v>62</v>
      </c>
      <c r="C327">
        <v>2011</v>
      </c>
      <c r="D327">
        <v>6</v>
      </c>
      <c r="E327">
        <v>1</v>
      </c>
      <c r="F327">
        <v>603</v>
      </c>
      <c r="G327">
        <v>9</v>
      </c>
    </row>
    <row r="328" spans="2:7" x14ac:dyDescent="0.25">
      <c r="B328" t="s">
        <v>49</v>
      </c>
      <c r="C328">
        <v>2009</v>
      </c>
      <c r="D328">
        <v>4</v>
      </c>
      <c r="E328">
        <v>2</v>
      </c>
      <c r="F328">
        <v>645</v>
      </c>
      <c r="G328">
        <v>10</v>
      </c>
    </row>
    <row r="329" spans="2:7" x14ac:dyDescent="0.25">
      <c r="B329" t="s">
        <v>49</v>
      </c>
      <c r="C329">
        <v>2010</v>
      </c>
      <c r="D329">
        <v>6</v>
      </c>
      <c r="E329">
        <v>1</v>
      </c>
      <c r="F329">
        <v>610</v>
      </c>
      <c r="G329">
        <v>10</v>
      </c>
    </row>
    <row r="330" spans="2:7" x14ac:dyDescent="0.25">
      <c r="B330" t="s">
        <v>49</v>
      </c>
      <c r="C330">
        <v>2010</v>
      </c>
      <c r="D330">
        <v>8</v>
      </c>
      <c r="E330">
        <v>1</v>
      </c>
      <c r="F330">
        <v>609</v>
      </c>
      <c r="G330">
        <v>10</v>
      </c>
    </row>
    <row r="331" spans="2:7" x14ac:dyDescent="0.25">
      <c r="B331" t="s">
        <v>51</v>
      </c>
      <c r="C331">
        <v>2008</v>
      </c>
      <c r="D331">
        <v>3</v>
      </c>
      <c r="E331">
        <v>1</v>
      </c>
      <c r="F331">
        <v>623</v>
      </c>
      <c r="G331">
        <v>10</v>
      </c>
    </row>
    <row r="332" spans="2:7" x14ac:dyDescent="0.25">
      <c r="B332" t="s">
        <v>50</v>
      </c>
      <c r="C332">
        <v>2008</v>
      </c>
      <c r="D332">
        <v>4</v>
      </c>
      <c r="E332">
        <v>1</v>
      </c>
      <c r="F332">
        <v>603</v>
      </c>
      <c r="G332">
        <v>10</v>
      </c>
    </row>
    <row r="333" spans="2:7" x14ac:dyDescent="0.25">
      <c r="B333" t="s">
        <v>50</v>
      </c>
      <c r="C333">
        <v>2008</v>
      </c>
      <c r="D333">
        <v>7</v>
      </c>
      <c r="E333">
        <v>4</v>
      </c>
      <c r="F333">
        <v>717</v>
      </c>
      <c r="G333">
        <v>10</v>
      </c>
    </row>
    <row r="334" spans="2:7" x14ac:dyDescent="0.25">
      <c r="B334" t="s">
        <v>50</v>
      </c>
      <c r="C334">
        <v>2010</v>
      </c>
      <c r="D334">
        <v>7</v>
      </c>
      <c r="E334">
        <v>1</v>
      </c>
      <c r="F334">
        <v>596</v>
      </c>
      <c r="G334">
        <v>10</v>
      </c>
    </row>
    <row r="335" spans="2:7" x14ac:dyDescent="0.25">
      <c r="B335" t="s">
        <v>50</v>
      </c>
      <c r="C335">
        <v>2011</v>
      </c>
      <c r="D335">
        <v>6</v>
      </c>
      <c r="E335">
        <v>4</v>
      </c>
      <c r="F335">
        <v>745</v>
      </c>
      <c r="G335">
        <v>10</v>
      </c>
    </row>
    <row r="336" spans="2:7" x14ac:dyDescent="0.25">
      <c r="B336" t="s">
        <v>60</v>
      </c>
      <c r="C336">
        <v>2008</v>
      </c>
      <c r="D336">
        <v>4</v>
      </c>
      <c r="E336">
        <v>1</v>
      </c>
      <c r="F336">
        <v>591</v>
      </c>
      <c r="G336">
        <v>10</v>
      </c>
    </row>
    <row r="337" spans="2:7" x14ac:dyDescent="0.25">
      <c r="B337" t="s">
        <v>60</v>
      </c>
      <c r="C337">
        <v>2010</v>
      </c>
      <c r="D337">
        <v>7</v>
      </c>
      <c r="E337">
        <v>4</v>
      </c>
      <c r="F337">
        <v>749</v>
      </c>
      <c r="G337">
        <v>10</v>
      </c>
    </row>
    <row r="338" spans="2:7" x14ac:dyDescent="0.25">
      <c r="B338" t="s">
        <v>66</v>
      </c>
      <c r="C338">
        <v>2008</v>
      </c>
      <c r="D338">
        <v>4</v>
      </c>
      <c r="E338">
        <v>1</v>
      </c>
      <c r="F338">
        <v>596</v>
      </c>
      <c r="G338">
        <v>10</v>
      </c>
    </row>
    <row r="339" spans="2:7" x14ac:dyDescent="0.25">
      <c r="B339" t="s">
        <v>66</v>
      </c>
      <c r="C339">
        <v>2011</v>
      </c>
      <c r="D339">
        <v>3</v>
      </c>
      <c r="E339">
        <v>1</v>
      </c>
      <c r="F339">
        <v>596</v>
      </c>
      <c r="G339">
        <v>10</v>
      </c>
    </row>
    <row r="340" spans="2:7" x14ac:dyDescent="0.25">
      <c r="B340" t="s">
        <v>65</v>
      </c>
      <c r="C340">
        <v>2008</v>
      </c>
      <c r="D340">
        <v>3</v>
      </c>
      <c r="E340">
        <v>2</v>
      </c>
      <c r="F340">
        <v>654</v>
      </c>
      <c r="G340">
        <v>10</v>
      </c>
    </row>
    <row r="341" spans="2:7" x14ac:dyDescent="0.25">
      <c r="B341" t="s">
        <v>65</v>
      </c>
      <c r="C341">
        <v>2010</v>
      </c>
      <c r="D341">
        <v>6</v>
      </c>
      <c r="E341">
        <v>1</v>
      </c>
      <c r="F341">
        <v>601</v>
      </c>
      <c r="G341">
        <v>10</v>
      </c>
    </row>
    <row r="342" spans="2:7" x14ac:dyDescent="0.25">
      <c r="B342" t="s">
        <v>70</v>
      </c>
      <c r="C342">
        <v>2008</v>
      </c>
      <c r="D342">
        <v>7</v>
      </c>
      <c r="E342">
        <v>4</v>
      </c>
      <c r="F342">
        <v>749</v>
      </c>
      <c r="G342">
        <v>10</v>
      </c>
    </row>
    <row r="343" spans="2:7" x14ac:dyDescent="0.25">
      <c r="B343" t="s">
        <v>70</v>
      </c>
      <c r="C343">
        <v>2010</v>
      </c>
      <c r="D343">
        <v>8</v>
      </c>
      <c r="E343">
        <v>4</v>
      </c>
      <c r="F343">
        <v>732</v>
      </c>
      <c r="G343">
        <v>10</v>
      </c>
    </row>
    <row r="344" spans="2:7" x14ac:dyDescent="0.25">
      <c r="B344" t="s">
        <v>70</v>
      </c>
      <c r="C344">
        <v>2011</v>
      </c>
      <c r="D344">
        <v>3</v>
      </c>
      <c r="E344">
        <v>1</v>
      </c>
      <c r="F344">
        <v>627</v>
      </c>
      <c r="G344">
        <v>10</v>
      </c>
    </row>
    <row r="345" spans="2:7" x14ac:dyDescent="0.25">
      <c r="B345" t="s">
        <v>67</v>
      </c>
      <c r="C345">
        <v>2008</v>
      </c>
      <c r="D345">
        <v>7</v>
      </c>
      <c r="E345">
        <v>2</v>
      </c>
      <c r="F345">
        <v>652</v>
      </c>
      <c r="G345">
        <v>10</v>
      </c>
    </row>
    <row r="346" spans="2:7" x14ac:dyDescent="0.25">
      <c r="B346" t="s">
        <v>67</v>
      </c>
      <c r="C346">
        <v>2010</v>
      </c>
      <c r="D346">
        <v>3</v>
      </c>
      <c r="E346">
        <v>1</v>
      </c>
      <c r="F346">
        <v>601</v>
      </c>
      <c r="G346">
        <v>10</v>
      </c>
    </row>
    <row r="347" spans="2:7" x14ac:dyDescent="0.25">
      <c r="B347" t="s">
        <v>64</v>
      </c>
      <c r="C347">
        <v>2008</v>
      </c>
      <c r="D347">
        <v>5</v>
      </c>
      <c r="E347">
        <v>2</v>
      </c>
      <c r="F347">
        <v>667</v>
      </c>
      <c r="G347">
        <v>10</v>
      </c>
    </row>
    <row r="348" spans="2:7" x14ac:dyDescent="0.25">
      <c r="B348" t="s">
        <v>64</v>
      </c>
      <c r="C348">
        <v>2010</v>
      </c>
      <c r="D348">
        <v>7</v>
      </c>
      <c r="E348">
        <v>2</v>
      </c>
      <c r="F348">
        <v>640</v>
      </c>
      <c r="G348">
        <v>10</v>
      </c>
    </row>
    <row r="349" spans="2:7" x14ac:dyDescent="0.25">
      <c r="B349" t="s">
        <v>63</v>
      </c>
      <c r="C349">
        <v>2010</v>
      </c>
      <c r="D349">
        <v>4</v>
      </c>
      <c r="E349">
        <v>1</v>
      </c>
      <c r="F349">
        <v>608</v>
      </c>
      <c r="G349">
        <v>10</v>
      </c>
    </row>
    <row r="350" spans="2:7" x14ac:dyDescent="0.25">
      <c r="B350" t="s">
        <v>63</v>
      </c>
      <c r="C350">
        <v>2010</v>
      </c>
      <c r="D350">
        <v>8</v>
      </c>
      <c r="E350">
        <v>2</v>
      </c>
      <c r="F350">
        <v>632</v>
      </c>
      <c r="G350">
        <v>10</v>
      </c>
    </row>
    <row r="351" spans="2:7" x14ac:dyDescent="0.25">
      <c r="B351" t="s">
        <v>62</v>
      </c>
      <c r="C351">
        <v>2010</v>
      </c>
      <c r="D351">
        <v>5</v>
      </c>
      <c r="E351">
        <v>1</v>
      </c>
      <c r="F351">
        <v>593</v>
      </c>
      <c r="G351">
        <v>10</v>
      </c>
    </row>
    <row r="352" spans="2:7" x14ac:dyDescent="0.25">
      <c r="B352" t="s">
        <v>49</v>
      </c>
      <c r="C352">
        <v>2008</v>
      </c>
      <c r="D352">
        <v>6</v>
      </c>
      <c r="E352">
        <v>1</v>
      </c>
      <c r="F352">
        <v>626</v>
      </c>
      <c r="G352">
        <v>11</v>
      </c>
    </row>
    <row r="353" spans="2:7" x14ac:dyDescent="0.25">
      <c r="B353" t="s">
        <v>49</v>
      </c>
      <c r="C353">
        <v>2009</v>
      </c>
      <c r="D353">
        <v>7</v>
      </c>
      <c r="E353">
        <v>2</v>
      </c>
      <c r="F353">
        <v>658</v>
      </c>
      <c r="G353">
        <v>11</v>
      </c>
    </row>
    <row r="354" spans="2:7" x14ac:dyDescent="0.25">
      <c r="B354" t="s">
        <v>51</v>
      </c>
      <c r="C354">
        <v>2008</v>
      </c>
      <c r="D354">
        <v>4</v>
      </c>
      <c r="E354">
        <v>4</v>
      </c>
      <c r="F354">
        <v>711</v>
      </c>
      <c r="G354">
        <v>11</v>
      </c>
    </row>
    <row r="355" spans="2:7" x14ac:dyDescent="0.25">
      <c r="B355" t="s">
        <v>51</v>
      </c>
      <c r="C355">
        <v>2009</v>
      </c>
      <c r="D355">
        <v>4</v>
      </c>
      <c r="E355">
        <v>1</v>
      </c>
      <c r="F355">
        <v>616</v>
      </c>
      <c r="G355">
        <v>11</v>
      </c>
    </row>
    <row r="356" spans="2:7" x14ac:dyDescent="0.25">
      <c r="B356" t="s">
        <v>51</v>
      </c>
      <c r="C356">
        <v>2010</v>
      </c>
      <c r="D356">
        <v>4</v>
      </c>
      <c r="E356">
        <v>1</v>
      </c>
      <c r="F356">
        <v>599</v>
      </c>
      <c r="G356">
        <v>11</v>
      </c>
    </row>
    <row r="357" spans="2:7" x14ac:dyDescent="0.25">
      <c r="B357" t="s">
        <v>51</v>
      </c>
      <c r="C357">
        <v>2010</v>
      </c>
      <c r="D357">
        <v>5</v>
      </c>
      <c r="E357">
        <v>1</v>
      </c>
      <c r="F357">
        <v>603</v>
      </c>
      <c r="G357">
        <v>11</v>
      </c>
    </row>
    <row r="358" spans="2:7" x14ac:dyDescent="0.25">
      <c r="B358" t="s">
        <v>50</v>
      </c>
      <c r="C358">
        <v>2009</v>
      </c>
      <c r="D358">
        <v>4</v>
      </c>
      <c r="E358">
        <v>2</v>
      </c>
      <c r="F358">
        <v>656</v>
      </c>
      <c r="G358">
        <v>11</v>
      </c>
    </row>
    <row r="359" spans="2:7" x14ac:dyDescent="0.25">
      <c r="B359" t="s">
        <v>50</v>
      </c>
      <c r="C359">
        <v>2009</v>
      </c>
      <c r="D359">
        <v>6</v>
      </c>
      <c r="E359">
        <v>4</v>
      </c>
      <c r="F359">
        <v>729</v>
      </c>
      <c r="G359">
        <v>11</v>
      </c>
    </row>
    <row r="360" spans="2:7" x14ac:dyDescent="0.25">
      <c r="B360" t="s">
        <v>50</v>
      </c>
      <c r="C360">
        <v>2011</v>
      </c>
      <c r="D360">
        <v>4</v>
      </c>
      <c r="E360">
        <v>1</v>
      </c>
      <c r="F360">
        <v>616</v>
      </c>
      <c r="G360">
        <v>11</v>
      </c>
    </row>
    <row r="361" spans="2:7" x14ac:dyDescent="0.25">
      <c r="B361" t="s">
        <v>50</v>
      </c>
      <c r="C361">
        <v>2011</v>
      </c>
      <c r="D361">
        <v>5</v>
      </c>
      <c r="E361">
        <v>1</v>
      </c>
      <c r="F361">
        <v>619</v>
      </c>
      <c r="G361">
        <v>11</v>
      </c>
    </row>
    <row r="362" spans="2:7" x14ac:dyDescent="0.25">
      <c r="B362" t="s">
        <v>50</v>
      </c>
      <c r="C362">
        <v>2011</v>
      </c>
      <c r="D362">
        <v>8</v>
      </c>
      <c r="E362">
        <v>1</v>
      </c>
      <c r="F362">
        <v>619</v>
      </c>
      <c r="G362">
        <v>11</v>
      </c>
    </row>
    <row r="363" spans="2:7" x14ac:dyDescent="0.25">
      <c r="B363" t="s">
        <v>60</v>
      </c>
      <c r="C363">
        <v>2008</v>
      </c>
      <c r="D363">
        <v>6</v>
      </c>
      <c r="E363">
        <v>2</v>
      </c>
      <c r="F363">
        <v>632</v>
      </c>
      <c r="G363">
        <v>11</v>
      </c>
    </row>
    <row r="364" spans="2:7" x14ac:dyDescent="0.25">
      <c r="B364" t="s">
        <v>66</v>
      </c>
      <c r="C364">
        <v>2008</v>
      </c>
      <c r="D364">
        <v>5</v>
      </c>
      <c r="E364">
        <v>1</v>
      </c>
      <c r="F364">
        <v>614</v>
      </c>
      <c r="G364">
        <v>11</v>
      </c>
    </row>
    <row r="365" spans="2:7" x14ac:dyDescent="0.25">
      <c r="B365" t="s">
        <v>70</v>
      </c>
      <c r="C365">
        <v>2008</v>
      </c>
      <c r="D365">
        <v>4</v>
      </c>
      <c r="E365">
        <v>1</v>
      </c>
      <c r="F365">
        <v>615</v>
      </c>
      <c r="G365">
        <v>11</v>
      </c>
    </row>
    <row r="366" spans="2:7" x14ac:dyDescent="0.25">
      <c r="B366" t="s">
        <v>70</v>
      </c>
      <c r="C366">
        <v>2008</v>
      </c>
      <c r="D366">
        <v>4</v>
      </c>
      <c r="E366">
        <v>4</v>
      </c>
      <c r="F366">
        <v>731</v>
      </c>
      <c r="G366">
        <v>11</v>
      </c>
    </row>
    <row r="367" spans="2:7" x14ac:dyDescent="0.25">
      <c r="B367" t="s">
        <v>70</v>
      </c>
      <c r="C367">
        <v>2010</v>
      </c>
      <c r="D367">
        <v>6</v>
      </c>
      <c r="E367">
        <v>1</v>
      </c>
      <c r="F367">
        <v>603</v>
      </c>
      <c r="G367">
        <v>11</v>
      </c>
    </row>
    <row r="368" spans="2:7" x14ac:dyDescent="0.25">
      <c r="B368" t="s">
        <v>68</v>
      </c>
      <c r="C368">
        <v>2009</v>
      </c>
      <c r="D368">
        <v>4</v>
      </c>
      <c r="E368">
        <v>2</v>
      </c>
      <c r="F368">
        <v>662</v>
      </c>
      <c r="G368">
        <v>11</v>
      </c>
    </row>
    <row r="369" spans="2:7" x14ac:dyDescent="0.25">
      <c r="B369" t="s">
        <v>68</v>
      </c>
      <c r="C369">
        <v>2011</v>
      </c>
      <c r="D369">
        <v>8</v>
      </c>
      <c r="E369">
        <v>1</v>
      </c>
      <c r="F369">
        <v>609</v>
      </c>
      <c r="G369">
        <v>11</v>
      </c>
    </row>
    <row r="370" spans="2:7" x14ac:dyDescent="0.25">
      <c r="B370" t="s">
        <v>69</v>
      </c>
      <c r="C370">
        <v>2008</v>
      </c>
      <c r="D370">
        <v>5</v>
      </c>
      <c r="E370">
        <v>2</v>
      </c>
      <c r="F370">
        <v>662</v>
      </c>
      <c r="G370">
        <v>11</v>
      </c>
    </row>
    <row r="371" spans="2:7" x14ac:dyDescent="0.25">
      <c r="B371" t="s">
        <v>64</v>
      </c>
      <c r="C371">
        <v>2010</v>
      </c>
      <c r="D371">
        <v>3</v>
      </c>
      <c r="E371">
        <v>2</v>
      </c>
      <c r="F371">
        <v>644</v>
      </c>
      <c r="G371">
        <v>11</v>
      </c>
    </row>
    <row r="372" spans="2:7" x14ac:dyDescent="0.25">
      <c r="B372" t="s">
        <v>62</v>
      </c>
      <c r="C372">
        <v>2009</v>
      </c>
      <c r="D372">
        <v>7</v>
      </c>
      <c r="E372">
        <v>2</v>
      </c>
      <c r="F372">
        <v>638</v>
      </c>
      <c r="G372">
        <v>11</v>
      </c>
    </row>
    <row r="373" spans="2:7" x14ac:dyDescent="0.25">
      <c r="B373" t="s">
        <v>62</v>
      </c>
      <c r="C373">
        <v>2010</v>
      </c>
      <c r="D373">
        <v>8</v>
      </c>
      <c r="E373">
        <v>1</v>
      </c>
      <c r="F373">
        <v>627</v>
      </c>
      <c r="G373">
        <v>11</v>
      </c>
    </row>
    <row r="374" spans="2:7" x14ac:dyDescent="0.25">
      <c r="B374" t="s">
        <v>62</v>
      </c>
      <c r="C374">
        <v>2011</v>
      </c>
      <c r="D374">
        <v>4</v>
      </c>
      <c r="E374">
        <v>1</v>
      </c>
      <c r="F374">
        <v>617</v>
      </c>
      <c r="G374">
        <v>11</v>
      </c>
    </row>
    <row r="375" spans="2:7" x14ac:dyDescent="0.25">
      <c r="B375" t="s">
        <v>49</v>
      </c>
      <c r="C375">
        <v>2009</v>
      </c>
      <c r="D375">
        <v>3</v>
      </c>
      <c r="E375">
        <v>2</v>
      </c>
      <c r="F375">
        <v>650</v>
      </c>
      <c r="G375">
        <v>12</v>
      </c>
    </row>
    <row r="376" spans="2:7" x14ac:dyDescent="0.25">
      <c r="B376" t="s">
        <v>49</v>
      </c>
      <c r="C376">
        <v>2009</v>
      </c>
      <c r="D376">
        <v>6</v>
      </c>
      <c r="E376">
        <v>2</v>
      </c>
      <c r="F376">
        <v>644</v>
      </c>
      <c r="G376">
        <v>12</v>
      </c>
    </row>
    <row r="377" spans="2:7" x14ac:dyDescent="0.25">
      <c r="B377" t="s">
        <v>51</v>
      </c>
      <c r="C377">
        <v>2011</v>
      </c>
      <c r="D377">
        <v>5</v>
      </c>
      <c r="E377">
        <v>1</v>
      </c>
      <c r="F377">
        <v>627</v>
      </c>
      <c r="G377">
        <v>12</v>
      </c>
    </row>
    <row r="378" spans="2:7" x14ac:dyDescent="0.25">
      <c r="B378" t="s">
        <v>60</v>
      </c>
      <c r="C378">
        <v>2009</v>
      </c>
      <c r="D378">
        <v>4</v>
      </c>
      <c r="E378">
        <v>1</v>
      </c>
      <c r="F378">
        <v>603</v>
      </c>
      <c r="G378">
        <v>12</v>
      </c>
    </row>
    <row r="379" spans="2:7" x14ac:dyDescent="0.25">
      <c r="B379" t="s">
        <v>60</v>
      </c>
      <c r="C379">
        <v>2009</v>
      </c>
      <c r="D379">
        <v>7</v>
      </c>
      <c r="E379">
        <v>4</v>
      </c>
      <c r="F379">
        <v>712</v>
      </c>
      <c r="G379">
        <v>12</v>
      </c>
    </row>
    <row r="380" spans="2:7" x14ac:dyDescent="0.25">
      <c r="B380" t="s">
        <v>60</v>
      </c>
      <c r="C380">
        <v>2009</v>
      </c>
      <c r="D380">
        <v>8</v>
      </c>
      <c r="E380">
        <v>2</v>
      </c>
      <c r="F380">
        <v>641</v>
      </c>
      <c r="G380">
        <v>12</v>
      </c>
    </row>
    <row r="381" spans="2:7" x14ac:dyDescent="0.25">
      <c r="B381" t="s">
        <v>60</v>
      </c>
      <c r="C381">
        <v>2010</v>
      </c>
      <c r="D381">
        <v>8</v>
      </c>
      <c r="E381">
        <v>4</v>
      </c>
      <c r="F381">
        <v>730</v>
      </c>
      <c r="G381">
        <v>12</v>
      </c>
    </row>
    <row r="382" spans="2:7" x14ac:dyDescent="0.25">
      <c r="B382" t="s">
        <v>60</v>
      </c>
      <c r="C382">
        <v>2011</v>
      </c>
      <c r="D382">
        <v>3</v>
      </c>
      <c r="E382">
        <v>4</v>
      </c>
      <c r="F382">
        <v>742</v>
      </c>
      <c r="G382">
        <v>12</v>
      </c>
    </row>
    <row r="383" spans="2:7" x14ac:dyDescent="0.25">
      <c r="B383" t="s">
        <v>60</v>
      </c>
      <c r="C383">
        <v>2011</v>
      </c>
      <c r="D383">
        <v>8</v>
      </c>
      <c r="E383">
        <v>4</v>
      </c>
      <c r="F383">
        <v>747</v>
      </c>
      <c r="G383">
        <v>12</v>
      </c>
    </row>
    <row r="384" spans="2:7" x14ac:dyDescent="0.25">
      <c r="B384" t="s">
        <v>66</v>
      </c>
      <c r="C384">
        <v>2011</v>
      </c>
      <c r="D384">
        <v>7</v>
      </c>
      <c r="E384">
        <v>4</v>
      </c>
      <c r="F384">
        <v>733</v>
      </c>
      <c r="G384">
        <v>12</v>
      </c>
    </row>
    <row r="385" spans="2:7" x14ac:dyDescent="0.25">
      <c r="B385" t="s">
        <v>65</v>
      </c>
      <c r="C385">
        <v>2008</v>
      </c>
      <c r="D385">
        <v>8</v>
      </c>
      <c r="E385">
        <v>4</v>
      </c>
      <c r="F385">
        <v>741</v>
      </c>
      <c r="G385">
        <v>12</v>
      </c>
    </row>
    <row r="386" spans="2:7" x14ac:dyDescent="0.25">
      <c r="B386" t="s">
        <v>65</v>
      </c>
      <c r="C386">
        <v>2009</v>
      </c>
      <c r="D386">
        <v>6</v>
      </c>
      <c r="E386">
        <v>2</v>
      </c>
      <c r="F386">
        <v>656</v>
      </c>
      <c r="G386">
        <v>12</v>
      </c>
    </row>
    <row r="387" spans="2:7" x14ac:dyDescent="0.25">
      <c r="B387" t="s">
        <v>70</v>
      </c>
      <c r="C387">
        <v>2010</v>
      </c>
      <c r="D387">
        <v>4</v>
      </c>
      <c r="E387">
        <v>4</v>
      </c>
      <c r="F387">
        <v>718</v>
      </c>
      <c r="G387">
        <v>12</v>
      </c>
    </row>
    <row r="388" spans="2:7" x14ac:dyDescent="0.25">
      <c r="B388" t="s">
        <v>70</v>
      </c>
      <c r="C388">
        <v>2011</v>
      </c>
      <c r="D388">
        <v>8</v>
      </c>
      <c r="E388">
        <v>4</v>
      </c>
      <c r="F388">
        <v>734</v>
      </c>
      <c r="G388">
        <v>12</v>
      </c>
    </row>
    <row r="389" spans="2:7" x14ac:dyDescent="0.25">
      <c r="B389" t="s">
        <v>68</v>
      </c>
      <c r="C389">
        <v>2011</v>
      </c>
      <c r="D389">
        <v>7</v>
      </c>
      <c r="E389">
        <v>1</v>
      </c>
      <c r="F389">
        <v>602</v>
      </c>
      <c r="G389">
        <v>12</v>
      </c>
    </row>
    <row r="390" spans="2:7" x14ac:dyDescent="0.25">
      <c r="B390" t="s">
        <v>67</v>
      </c>
      <c r="C390">
        <v>2008</v>
      </c>
      <c r="D390">
        <v>4</v>
      </c>
      <c r="E390">
        <v>2</v>
      </c>
      <c r="F390">
        <v>664</v>
      </c>
      <c r="G390">
        <v>12</v>
      </c>
    </row>
    <row r="391" spans="2:7" x14ac:dyDescent="0.25">
      <c r="B391" t="s">
        <v>67</v>
      </c>
      <c r="C391">
        <v>2008</v>
      </c>
      <c r="D391">
        <v>8</v>
      </c>
      <c r="E391">
        <v>2</v>
      </c>
      <c r="F391">
        <v>659</v>
      </c>
      <c r="G391">
        <v>12</v>
      </c>
    </row>
    <row r="392" spans="2:7" x14ac:dyDescent="0.25">
      <c r="B392" t="s">
        <v>69</v>
      </c>
      <c r="C392">
        <v>2011</v>
      </c>
      <c r="D392">
        <v>7</v>
      </c>
      <c r="E392">
        <v>2</v>
      </c>
      <c r="F392">
        <v>647</v>
      </c>
      <c r="G392">
        <v>12</v>
      </c>
    </row>
    <row r="393" spans="2:7" x14ac:dyDescent="0.25">
      <c r="B393" t="s">
        <v>64</v>
      </c>
      <c r="C393">
        <v>2010</v>
      </c>
      <c r="D393">
        <v>8</v>
      </c>
      <c r="E393">
        <v>2</v>
      </c>
      <c r="F393">
        <v>644</v>
      </c>
      <c r="G393">
        <v>12</v>
      </c>
    </row>
    <row r="394" spans="2:7" x14ac:dyDescent="0.25">
      <c r="B394" t="s">
        <v>61</v>
      </c>
      <c r="C394">
        <v>2009</v>
      </c>
      <c r="D394">
        <v>3</v>
      </c>
      <c r="E394">
        <v>2</v>
      </c>
      <c r="F394">
        <v>631</v>
      </c>
      <c r="G394">
        <v>12</v>
      </c>
    </row>
    <row r="395" spans="2:7" x14ac:dyDescent="0.25">
      <c r="B395" t="s">
        <v>61</v>
      </c>
      <c r="C395">
        <v>2011</v>
      </c>
      <c r="D395">
        <v>8</v>
      </c>
      <c r="E395">
        <v>3</v>
      </c>
      <c r="F395">
        <v>706</v>
      </c>
      <c r="G395">
        <v>12</v>
      </c>
    </row>
    <row r="396" spans="2:7" x14ac:dyDescent="0.25">
      <c r="B396" t="s">
        <v>62</v>
      </c>
      <c r="C396">
        <v>2011</v>
      </c>
      <c r="D396">
        <v>8</v>
      </c>
      <c r="E396">
        <v>1</v>
      </c>
      <c r="F396">
        <v>620</v>
      </c>
      <c r="G396">
        <v>12</v>
      </c>
    </row>
    <row r="397" spans="2:7" x14ac:dyDescent="0.25">
      <c r="B397" t="s">
        <v>49</v>
      </c>
      <c r="C397">
        <v>2008</v>
      </c>
      <c r="D397">
        <v>6</v>
      </c>
      <c r="E397">
        <v>2</v>
      </c>
      <c r="F397">
        <v>635</v>
      </c>
      <c r="G397">
        <v>13</v>
      </c>
    </row>
    <row r="398" spans="2:7" x14ac:dyDescent="0.25">
      <c r="B398" t="s">
        <v>49</v>
      </c>
      <c r="C398">
        <v>2009</v>
      </c>
      <c r="D398">
        <v>8</v>
      </c>
      <c r="E398">
        <v>2</v>
      </c>
      <c r="F398">
        <v>668</v>
      </c>
      <c r="G398">
        <v>13</v>
      </c>
    </row>
    <row r="399" spans="2:7" x14ac:dyDescent="0.25">
      <c r="B399" t="s">
        <v>49</v>
      </c>
      <c r="C399">
        <v>2011</v>
      </c>
      <c r="D399">
        <v>3</v>
      </c>
      <c r="E399">
        <v>1</v>
      </c>
      <c r="F399">
        <v>630</v>
      </c>
      <c r="G399">
        <v>13</v>
      </c>
    </row>
    <row r="400" spans="2:7" x14ac:dyDescent="0.25">
      <c r="B400" t="s">
        <v>51</v>
      </c>
      <c r="C400">
        <v>2008</v>
      </c>
      <c r="D400">
        <v>5</v>
      </c>
      <c r="E400">
        <v>4</v>
      </c>
      <c r="F400">
        <v>713</v>
      </c>
      <c r="G400">
        <v>13</v>
      </c>
    </row>
    <row r="401" spans="2:7" x14ac:dyDescent="0.25">
      <c r="B401" t="s">
        <v>51</v>
      </c>
      <c r="C401">
        <v>2008</v>
      </c>
      <c r="D401">
        <v>6</v>
      </c>
      <c r="E401">
        <v>4</v>
      </c>
      <c r="F401">
        <v>727</v>
      </c>
      <c r="G401">
        <v>13</v>
      </c>
    </row>
    <row r="402" spans="2:7" x14ac:dyDescent="0.25">
      <c r="B402" t="s">
        <v>51</v>
      </c>
      <c r="C402">
        <v>2009</v>
      </c>
      <c r="D402">
        <v>5</v>
      </c>
      <c r="E402">
        <v>4</v>
      </c>
      <c r="F402">
        <v>713</v>
      </c>
      <c r="G402">
        <v>13</v>
      </c>
    </row>
    <row r="403" spans="2:7" x14ac:dyDescent="0.25">
      <c r="B403" t="s">
        <v>51</v>
      </c>
      <c r="C403">
        <v>2010</v>
      </c>
      <c r="D403">
        <v>3</v>
      </c>
      <c r="E403">
        <v>4</v>
      </c>
      <c r="F403">
        <v>717</v>
      </c>
      <c r="G403">
        <v>13</v>
      </c>
    </row>
    <row r="404" spans="2:7" x14ac:dyDescent="0.25">
      <c r="B404" t="s">
        <v>51</v>
      </c>
      <c r="C404">
        <v>2010</v>
      </c>
      <c r="D404">
        <v>6</v>
      </c>
      <c r="E404">
        <v>1</v>
      </c>
      <c r="F404">
        <v>606</v>
      </c>
      <c r="G404">
        <v>13</v>
      </c>
    </row>
    <row r="405" spans="2:7" x14ac:dyDescent="0.25">
      <c r="B405" t="s">
        <v>51</v>
      </c>
      <c r="C405">
        <v>2010</v>
      </c>
      <c r="D405">
        <v>8</v>
      </c>
      <c r="E405">
        <v>1</v>
      </c>
      <c r="F405">
        <v>621</v>
      </c>
      <c r="G405">
        <v>13</v>
      </c>
    </row>
    <row r="406" spans="2:7" x14ac:dyDescent="0.25">
      <c r="B406" t="s">
        <v>52</v>
      </c>
      <c r="C406">
        <v>2008</v>
      </c>
      <c r="D406">
        <v>6</v>
      </c>
      <c r="E406">
        <v>2</v>
      </c>
      <c r="F406">
        <v>636</v>
      </c>
      <c r="G406">
        <v>13</v>
      </c>
    </row>
    <row r="407" spans="2:7" x14ac:dyDescent="0.25">
      <c r="B407" t="s">
        <v>52</v>
      </c>
      <c r="C407">
        <v>2010</v>
      </c>
      <c r="D407">
        <v>3</v>
      </c>
      <c r="E407">
        <v>1</v>
      </c>
      <c r="F407">
        <v>610</v>
      </c>
      <c r="G407">
        <v>13</v>
      </c>
    </row>
    <row r="408" spans="2:7" x14ac:dyDescent="0.25">
      <c r="B408" t="s">
        <v>50</v>
      </c>
      <c r="C408">
        <v>2011</v>
      </c>
      <c r="D408">
        <v>4</v>
      </c>
      <c r="E408">
        <v>4</v>
      </c>
      <c r="F408">
        <v>732</v>
      </c>
      <c r="G408">
        <v>13</v>
      </c>
    </row>
    <row r="409" spans="2:7" x14ac:dyDescent="0.25">
      <c r="B409" t="s">
        <v>50</v>
      </c>
      <c r="C409">
        <v>2011</v>
      </c>
      <c r="D409">
        <v>5</v>
      </c>
      <c r="E409">
        <v>4</v>
      </c>
      <c r="F409">
        <v>731</v>
      </c>
      <c r="G409">
        <v>13</v>
      </c>
    </row>
    <row r="410" spans="2:7" x14ac:dyDescent="0.25">
      <c r="B410" t="s">
        <v>60</v>
      </c>
      <c r="C410">
        <v>2009</v>
      </c>
      <c r="D410">
        <v>4</v>
      </c>
      <c r="E410">
        <v>2</v>
      </c>
      <c r="F410">
        <v>631</v>
      </c>
      <c r="G410">
        <v>13</v>
      </c>
    </row>
    <row r="411" spans="2:7" x14ac:dyDescent="0.25">
      <c r="B411" t="s">
        <v>60</v>
      </c>
      <c r="C411">
        <v>2009</v>
      </c>
      <c r="D411">
        <v>6</v>
      </c>
      <c r="E411">
        <v>2</v>
      </c>
      <c r="F411">
        <v>669</v>
      </c>
      <c r="G411">
        <v>13</v>
      </c>
    </row>
    <row r="412" spans="2:7" x14ac:dyDescent="0.25">
      <c r="B412" t="s">
        <v>60</v>
      </c>
      <c r="C412">
        <v>2010</v>
      </c>
      <c r="D412">
        <v>4</v>
      </c>
      <c r="E412">
        <v>4</v>
      </c>
      <c r="F412">
        <v>750</v>
      </c>
      <c r="G412">
        <v>13</v>
      </c>
    </row>
    <row r="413" spans="2:7" x14ac:dyDescent="0.25">
      <c r="B413" t="s">
        <v>60</v>
      </c>
      <c r="C413">
        <v>2011</v>
      </c>
      <c r="D413">
        <v>5</v>
      </c>
      <c r="E413">
        <v>4</v>
      </c>
      <c r="F413">
        <v>716</v>
      </c>
      <c r="G413">
        <v>13</v>
      </c>
    </row>
    <row r="414" spans="2:7" x14ac:dyDescent="0.25">
      <c r="B414" t="s">
        <v>66</v>
      </c>
      <c r="C414">
        <v>2008</v>
      </c>
      <c r="D414">
        <v>8</v>
      </c>
      <c r="E414">
        <v>1</v>
      </c>
      <c r="F414">
        <v>630</v>
      </c>
      <c r="G414">
        <v>13</v>
      </c>
    </row>
    <row r="415" spans="2:7" x14ac:dyDescent="0.25">
      <c r="B415" t="s">
        <v>66</v>
      </c>
      <c r="C415">
        <v>2008</v>
      </c>
      <c r="D415">
        <v>8</v>
      </c>
      <c r="E415">
        <v>4</v>
      </c>
      <c r="F415">
        <v>733</v>
      </c>
      <c r="G415">
        <v>13</v>
      </c>
    </row>
    <row r="416" spans="2:7" x14ac:dyDescent="0.25">
      <c r="B416" t="s">
        <v>66</v>
      </c>
      <c r="C416">
        <v>2010</v>
      </c>
      <c r="D416">
        <v>6</v>
      </c>
      <c r="E416">
        <v>4</v>
      </c>
      <c r="F416">
        <v>748</v>
      </c>
      <c r="G416">
        <v>13</v>
      </c>
    </row>
    <row r="417" spans="2:7" x14ac:dyDescent="0.25">
      <c r="B417" t="s">
        <v>66</v>
      </c>
      <c r="C417">
        <v>2010</v>
      </c>
      <c r="D417">
        <v>7</v>
      </c>
      <c r="E417">
        <v>4</v>
      </c>
      <c r="F417">
        <v>726</v>
      </c>
      <c r="G417">
        <v>13</v>
      </c>
    </row>
    <row r="418" spans="2:7" x14ac:dyDescent="0.25">
      <c r="B418" t="s">
        <v>70</v>
      </c>
      <c r="C418">
        <v>2008</v>
      </c>
      <c r="D418">
        <v>5</v>
      </c>
      <c r="E418">
        <v>4</v>
      </c>
      <c r="F418">
        <v>715</v>
      </c>
      <c r="G418">
        <v>13</v>
      </c>
    </row>
    <row r="419" spans="2:7" x14ac:dyDescent="0.25">
      <c r="B419" t="s">
        <v>70</v>
      </c>
      <c r="C419">
        <v>2010</v>
      </c>
      <c r="D419">
        <v>3</v>
      </c>
      <c r="E419">
        <v>4</v>
      </c>
      <c r="F419">
        <v>711</v>
      </c>
      <c r="G419">
        <v>13</v>
      </c>
    </row>
    <row r="420" spans="2:7" x14ac:dyDescent="0.25">
      <c r="B420" t="s">
        <v>68</v>
      </c>
      <c r="C420">
        <v>2011</v>
      </c>
      <c r="D420">
        <v>8</v>
      </c>
      <c r="E420">
        <v>4</v>
      </c>
      <c r="F420">
        <v>733</v>
      </c>
      <c r="G420">
        <v>13</v>
      </c>
    </row>
    <row r="421" spans="2:7" x14ac:dyDescent="0.25">
      <c r="B421" t="s">
        <v>67</v>
      </c>
      <c r="C421">
        <v>2010</v>
      </c>
      <c r="D421">
        <v>5</v>
      </c>
      <c r="E421">
        <v>1</v>
      </c>
      <c r="F421">
        <v>606</v>
      </c>
      <c r="G421">
        <v>13</v>
      </c>
    </row>
    <row r="422" spans="2:7" x14ac:dyDescent="0.25">
      <c r="B422" t="s">
        <v>67</v>
      </c>
      <c r="C422">
        <v>2011</v>
      </c>
      <c r="D422">
        <v>8</v>
      </c>
      <c r="E422">
        <v>2</v>
      </c>
      <c r="F422">
        <v>655</v>
      </c>
      <c r="G422">
        <v>13</v>
      </c>
    </row>
    <row r="423" spans="2:7" x14ac:dyDescent="0.25">
      <c r="B423" t="s">
        <v>63</v>
      </c>
      <c r="C423">
        <v>2010</v>
      </c>
      <c r="D423">
        <v>3</v>
      </c>
      <c r="E423">
        <v>1</v>
      </c>
      <c r="F423">
        <v>607</v>
      </c>
      <c r="G423">
        <v>13</v>
      </c>
    </row>
    <row r="424" spans="2:7" x14ac:dyDescent="0.25">
      <c r="B424" t="s">
        <v>63</v>
      </c>
      <c r="C424">
        <v>2011</v>
      </c>
      <c r="D424">
        <v>3</v>
      </c>
      <c r="E424">
        <v>1</v>
      </c>
      <c r="F424">
        <v>597</v>
      </c>
      <c r="G424">
        <v>13</v>
      </c>
    </row>
    <row r="425" spans="2:7" x14ac:dyDescent="0.25">
      <c r="B425" t="s">
        <v>61</v>
      </c>
      <c r="C425">
        <v>2008</v>
      </c>
      <c r="D425">
        <v>5</v>
      </c>
      <c r="E425">
        <v>2</v>
      </c>
      <c r="F425">
        <v>642</v>
      </c>
      <c r="G425">
        <v>13</v>
      </c>
    </row>
    <row r="426" spans="2:7" x14ac:dyDescent="0.25">
      <c r="B426" t="s">
        <v>62</v>
      </c>
      <c r="C426">
        <v>2010</v>
      </c>
      <c r="D426">
        <v>3</v>
      </c>
      <c r="E426">
        <v>1</v>
      </c>
      <c r="F426">
        <v>621</v>
      </c>
      <c r="G426">
        <v>13</v>
      </c>
    </row>
    <row r="427" spans="2:7" x14ac:dyDescent="0.25">
      <c r="B427" t="s">
        <v>62</v>
      </c>
      <c r="C427">
        <v>2011</v>
      </c>
      <c r="D427">
        <v>3</v>
      </c>
      <c r="E427">
        <v>1</v>
      </c>
      <c r="F427">
        <v>624</v>
      </c>
      <c r="G427">
        <v>13</v>
      </c>
    </row>
    <row r="428" spans="2:7" x14ac:dyDescent="0.25">
      <c r="B428" t="s">
        <v>49</v>
      </c>
      <c r="C428">
        <v>2010</v>
      </c>
      <c r="D428">
        <v>3</v>
      </c>
      <c r="E428">
        <v>1</v>
      </c>
      <c r="F428">
        <v>611</v>
      </c>
      <c r="G428">
        <v>14</v>
      </c>
    </row>
    <row r="429" spans="2:7" x14ac:dyDescent="0.25">
      <c r="B429" t="s">
        <v>51</v>
      </c>
      <c r="C429">
        <v>2011</v>
      </c>
      <c r="D429">
        <v>4</v>
      </c>
      <c r="E429">
        <v>1</v>
      </c>
      <c r="F429">
        <v>608</v>
      </c>
      <c r="G429">
        <v>14</v>
      </c>
    </row>
    <row r="430" spans="2:7" x14ac:dyDescent="0.25">
      <c r="B430" t="s">
        <v>50</v>
      </c>
      <c r="C430">
        <v>2008</v>
      </c>
      <c r="D430">
        <v>3</v>
      </c>
      <c r="E430">
        <v>4</v>
      </c>
      <c r="F430">
        <v>733</v>
      </c>
      <c r="G430">
        <v>14</v>
      </c>
    </row>
    <row r="431" spans="2:7" x14ac:dyDescent="0.25">
      <c r="B431" t="s">
        <v>50</v>
      </c>
      <c r="C431">
        <v>2010</v>
      </c>
      <c r="D431">
        <v>8</v>
      </c>
      <c r="E431">
        <v>4</v>
      </c>
      <c r="F431">
        <v>727</v>
      </c>
      <c r="G431">
        <v>14</v>
      </c>
    </row>
    <row r="432" spans="2:7" x14ac:dyDescent="0.25">
      <c r="B432" t="s">
        <v>60</v>
      </c>
      <c r="C432">
        <v>2010</v>
      </c>
      <c r="D432">
        <v>5</v>
      </c>
      <c r="E432">
        <v>1</v>
      </c>
      <c r="F432">
        <v>591</v>
      </c>
      <c r="G432">
        <v>14</v>
      </c>
    </row>
    <row r="433" spans="2:7" x14ac:dyDescent="0.25">
      <c r="B433" t="s">
        <v>66</v>
      </c>
      <c r="C433">
        <v>2008</v>
      </c>
      <c r="D433">
        <v>7</v>
      </c>
      <c r="E433">
        <v>1</v>
      </c>
      <c r="F433">
        <v>628</v>
      </c>
      <c r="G433">
        <v>14</v>
      </c>
    </row>
    <row r="434" spans="2:7" x14ac:dyDescent="0.25">
      <c r="B434" t="s">
        <v>66</v>
      </c>
      <c r="C434">
        <v>2009</v>
      </c>
      <c r="D434">
        <v>4</v>
      </c>
      <c r="E434">
        <v>2</v>
      </c>
      <c r="F434">
        <v>639</v>
      </c>
      <c r="G434">
        <v>14</v>
      </c>
    </row>
    <row r="435" spans="2:7" x14ac:dyDescent="0.25">
      <c r="B435" t="s">
        <v>66</v>
      </c>
      <c r="C435">
        <v>2009</v>
      </c>
      <c r="D435">
        <v>8</v>
      </c>
      <c r="E435">
        <v>4</v>
      </c>
      <c r="F435">
        <v>741</v>
      </c>
      <c r="G435">
        <v>14</v>
      </c>
    </row>
    <row r="436" spans="2:7" x14ac:dyDescent="0.25">
      <c r="B436" t="s">
        <v>65</v>
      </c>
      <c r="C436">
        <v>2010</v>
      </c>
      <c r="D436">
        <v>3</v>
      </c>
      <c r="E436">
        <v>1</v>
      </c>
      <c r="F436">
        <v>606</v>
      </c>
      <c r="G436">
        <v>14</v>
      </c>
    </row>
    <row r="437" spans="2:7" x14ac:dyDescent="0.25">
      <c r="B437" t="s">
        <v>65</v>
      </c>
      <c r="C437">
        <v>2011</v>
      </c>
      <c r="D437">
        <v>3</v>
      </c>
      <c r="E437">
        <v>4</v>
      </c>
      <c r="F437">
        <v>728</v>
      </c>
      <c r="G437">
        <v>14</v>
      </c>
    </row>
    <row r="438" spans="2:7" x14ac:dyDescent="0.25">
      <c r="B438" t="s">
        <v>65</v>
      </c>
      <c r="C438">
        <v>2011</v>
      </c>
      <c r="D438">
        <v>5</v>
      </c>
      <c r="E438">
        <v>1</v>
      </c>
      <c r="F438">
        <v>623</v>
      </c>
      <c r="G438">
        <v>14</v>
      </c>
    </row>
    <row r="439" spans="2:7" x14ac:dyDescent="0.25">
      <c r="B439" t="s">
        <v>70</v>
      </c>
      <c r="C439">
        <v>2009</v>
      </c>
      <c r="D439">
        <v>5</v>
      </c>
      <c r="E439">
        <v>2</v>
      </c>
      <c r="F439">
        <v>664</v>
      </c>
      <c r="G439">
        <v>14</v>
      </c>
    </row>
    <row r="440" spans="2:7" x14ac:dyDescent="0.25">
      <c r="B440" t="s">
        <v>70</v>
      </c>
      <c r="C440">
        <v>2011</v>
      </c>
      <c r="D440">
        <v>6</v>
      </c>
      <c r="E440">
        <v>4</v>
      </c>
      <c r="F440">
        <v>718</v>
      </c>
      <c r="G440">
        <v>14</v>
      </c>
    </row>
    <row r="441" spans="2:7" x14ac:dyDescent="0.25">
      <c r="B441" t="s">
        <v>68</v>
      </c>
      <c r="C441">
        <v>2010</v>
      </c>
      <c r="D441">
        <v>7</v>
      </c>
      <c r="E441">
        <v>1</v>
      </c>
      <c r="F441">
        <v>609</v>
      </c>
      <c r="G441">
        <v>14</v>
      </c>
    </row>
    <row r="442" spans="2:7" x14ac:dyDescent="0.25">
      <c r="B442" t="s">
        <v>68</v>
      </c>
      <c r="C442">
        <v>2010</v>
      </c>
      <c r="D442">
        <v>8</v>
      </c>
      <c r="E442">
        <v>1</v>
      </c>
      <c r="F442">
        <v>618</v>
      </c>
      <c r="G442">
        <v>14</v>
      </c>
    </row>
    <row r="443" spans="2:7" x14ac:dyDescent="0.25">
      <c r="B443" t="s">
        <v>68</v>
      </c>
      <c r="C443">
        <v>2011</v>
      </c>
      <c r="D443">
        <v>6</v>
      </c>
      <c r="E443">
        <v>1</v>
      </c>
      <c r="F443">
        <v>598</v>
      </c>
      <c r="G443">
        <v>14</v>
      </c>
    </row>
    <row r="444" spans="2:7" x14ac:dyDescent="0.25">
      <c r="B444" t="s">
        <v>64</v>
      </c>
      <c r="C444">
        <v>2009</v>
      </c>
      <c r="D444">
        <v>4</v>
      </c>
      <c r="E444">
        <v>2</v>
      </c>
      <c r="F444">
        <v>633</v>
      </c>
      <c r="G444">
        <v>14</v>
      </c>
    </row>
    <row r="445" spans="2:7" x14ac:dyDescent="0.25">
      <c r="B445" t="s">
        <v>64</v>
      </c>
      <c r="C445">
        <v>2011</v>
      </c>
      <c r="D445">
        <v>8</v>
      </c>
      <c r="E445">
        <v>2</v>
      </c>
      <c r="F445">
        <v>661</v>
      </c>
      <c r="G445">
        <v>14</v>
      </c>
    </row>
    <row r="446" spans="2:7" x14ac:dyDescent="0.25">
      <c r="B446" t="s">
        <v>63</v>
      </c>
      <c r="C446">
        <v>2011</v>
      </c>
      <c r="D446">
        <v>3</v>
      </c>
      <c r="E446">
        <v>4</v>
      </c>
      <c r="F446">
        <v>733</v>
      </c>
      <c r="G446">
        <v>14</v>
      </c>
    </row>
    <row r="447" spans="2:7" x14ac:dyDescent="0.25">
      <c r="B447" t="s">
        <v>63</v>
      </c>
      <c r="C447">
        <v>2011</v>
      </c>
      <c r="D447">
        <v>8</v>
      </c>
      <c r="E447">
        <v>2</v>
      </c>
      <c r="F447">
        <v>658</v>
      </c>
      <c r="G447">
        <v>14</v>
      </c>
    </row>
    <row r="448" spans="2:7" x14ac:dyDescent="0.25">
      <c r="B448" t="s">
        <v>61</v>
      </c>
      <c r="C448">
        <v>2008</v>
      </c>
      <c r="D448">
        <v>4</v>
      </c>
      <c r="E448">
        <v>2</v>
      </c>
      <c r="F448">
        <v>646</v>
      </c>
      <c r="G448">
        <v>14</v>
      </c>
    </row>
    <row r="449" spans="2:7" x14ac:dyDescent="0.25">
      <c r="B449" t="s">
        <v>61</v>
      </c>
      <c r="C449">
        <v>2009</v>
      </c>
      <c r="D449">
        <v>8</v>
      </c>
      <c r="E449">
        <v>3</v>
      </c>
      <c r="F449">
        <v>685</v>
      </c>
      <c r="G449">
        <v>14</v>
      </c>
    </row>
    <row r="450" spans="2:7" x14ac:dyDescent="0.25">
      <c r="B450" t="s">
        <v>62</v>
      </c>
      <c r="C450">
        <v>2009</v>
      </c>
      <c r="D450">
        <v>4</v>
      </c>
      <c r="E450">
        <v>2</v>
      </c>
      <c r="F450">
        <v>661</v>
      </c>
      <c r="G450">
        <v>14</v>
      </c>
    </row>
    <row r="451" spans="2:7" x14ac:dyDescent="0.25">
      <c r="B451" t="s">
        <v>62</v>
      </c>
      <c r="C451">
        <v>2009</v>
      </c>
      <c r="D451">
        <v>6</v>
      </c>
      <c r="E451">
        <v>2</v>
      </c>
      <c r="F451">
        <v>648</v>
      </c>
      <c r="G451">
        <v>14</v>
      </c>
    </row>
    <row r="452" spans="2:7" x14ac:dyDescent="0.25">
      <c r="B452" t="s">
        <v>62</v>
      </c>
      <c r="C452">
        <v>2010</v>
      </c>
      <c r="D452">
        <v>5</v>
      </c>
      <c r="E452">
        <v>4</v>
      </c>
      <c r="F452">
        <v>715</v>
      </c>
      <c r="G452">
        <v>14</v>
      </c>
    </row>
    <row r="453" spans="2:7" x14ac:dyDescent="0.25">
      <c r="B453" t="s">
        <v>49</v>
      </c>
      <c r="C453">
        <v>2008</v>
      </c>
      <c r="D453">
        <v>8</v>
      </c>
      <c r="E453">
        <v>2</v>
      </c>
      <c r="F453">
        <v>651</v>
      </c>
      <c r="G453">
        <v>15</v>
      </c>
    </row>
    <row r="454" spans="2:7" x14ac:dyDescent="0.25">
      <c r="B454" t="s">
        <v>49</v>
      </c>
      <c r="C454">
        <v>2010</v>
      </c>
      <c r="D454">
        <v>4</v>
      </c>
      <c r="E454">
        <v>1</v>
      </c>
      <c r="F454">
        <v>617</v>
      </c>
      <c r="G454">
        <v>15</v>
      </c>
    </row>
    <row r="455" spans="2:7" x14ac:dyDescent="0.25">
      <c r="B455" t="s">
        <v>51</v>
      </c>
      <c r="C455">
        <v>2009</v>
      </c>
      <c r="D455">
        <v>7</v>
      </c>
      <c r="E455">
        <v>4</v>
      </c>
      <c r="F455">
        <v>718</v>
      </c>
      <c r="G455">
        <v>15</v>
      </c>
    </row>
    <row r="456" spans="2:7" x14ac:dyDescent="0.25">
      <c r="B456" t="s">
        <v>51</v>
      </c>
      <c r="C456">
        <v>2010</v>
      </c>
      <c r="D456">
        <v>3</v>
      </c>
      <c r="E456">
        <v>1</v>
      </c>
      <c r="F456">
        <v>615</v>
      </c>
      <c r="G456">
        <v>15</v>
      </c>
    </row>
    <row r="457" spans="2:7" x14ac:dyDescent="0.25">
      <c r="B457" t="s">
        <v>51</v>
      </c>
      <c r="C457">
        <v>2011</v>
      </c>
      <c r="D457">
        <v>5</v>
      </c>
      <c r="E457">
        <v>4</v>
      </c>
      <c r="F457">
        <v>739</v>
      </c>
      <c r="G457">
        <v>15</v>
      </c>
    </row>
    <row r="458" spans="2:7" x14ac:dyDescent="0.25">
      <c r="B458" t="s">
        <v>50</v>
      </c>
      <c r="C458">
        <v>2010</v>
      </c>
      <c r="D458">
        <v>4</v>
      </c>
      <c r="E458">
        <v>4</v>
      </c>
      <c r="F458">
        <v>736</v>
      </c>
      <c r="G458">
        <v>15</v>
      </c>
    </row>
    <row r="459" spans="2:7" x14ac:dyDescent="0.25">
      <c r="B459" t="s">
        <v>50</v>
      </c>
      <c r="C459">
        <v>2010</v>
      </c>
      <c r="D459">
        <v>6</v>
      </c>
      <c r="E459">
        <v>1</v>
      </c>
      <c r="F459">
        <v>592</v>
      </c>
      <c r="G459">
        <v>15</v>
      </c>
    </row>
    <row r="460" spans="2:7" x14ac:dyDescent="0.25">
      <c r="B460" t="s">
        <v>50</v>
      </c>
      <c r="C460">
        <v>2010</v>
      </c>
      <c r="D460">
        <v>8</v>
      </c>
      <c r="E460">
        <v>1</v>
      </c>
      <c r="F460">
        <v>611</v>
      </c>
      <c r="G460">
        <v>15</v>
      </c>
    </row>
    <row r="461" spans="2:7" x14ac:dyDescent="0.25">
      <c r="B461" t="s">
        <v>60</v>
      </c>
      <c r="C461">
        <v>2008</v>
      </c>
      <c r="D461">
        <v>5</v>
      </c>
      <c r="E461">
        <v>4</v>
      </c>
      <c r="F461">
        <v>746</v>
      </c>
      <c r="G461">
        <v>15</v>
      </c>
    </row>
    <row r="462" spans="2:7" x14ac:dyDescent="0.25">
      <c r="B462" t="s">
        <v>60</v>
      </c>
      <c r="C462">
        <v>2011</v>
      </c>
      <c r="D462">
        <v>6</v>
      </c>
      <c r="E462">
        <v>4</v>
      </c>
      <c r="F462">
        <v>720</v>
      </c>
      <c r="G462">
        <v>15</v>
      </c>
    </row>
    <row r="463" spans="2:7" x14ac:dyDescent="0.25">
      <c r="B463" t="s">
        <v>66</v>
      </c>
      <c r="C463">
        <v>2008</v>
      </c>
      <c r="D463">
        <v>4</v>
      </c>
      <c r="E463">
        <v>4</v>
      </c>
      <c r="F463">
        <v>731</v>
      </c>
      <c r="G463">
        <v>15</v>
      </c>
    </row>
    <row r="464" spans="2:7" x14ac:dyDescent="0.25">
      <c r="B464" t="s">
        <v>66</v>
      </c>
      <c r="C464">
        <v>2011</v>
      </c>
      <c r="D464">
        <v>4</v>
      </c>
      <c r="E464">
        <v>4</v>
      </c>
      <c r="F464">
        <v>737</v>
      </c>
      <c r="G464">
        <v>15</v>
      </c>
    </row>
    <row r="465" spans="2:7" x14ac:dyDescent="0.25">
      <c r="B465" t="s">
        <v>66</v>
      </c>
      <c r="C465">
        <v>2011</v>
      </c>
      <c r="D465">
        <v>5</v>
      </c>
      <c r="E465">
        <v>4</v>
      </c>
      <c r="F465">
        <v>724</v>
      </c>
      <c r="G465">
        <v>15</v>
      </c>
    </row>
    <row r="466" spans="2:7" x14ac:dyDescent="0.25">
      <c r="B466" t="s">
        <v>65</v>
      </c>
      <c r="C466">
        <v>2008</v>
      </c>
      <c r="D466">
        <v>6</v>
      </c>
      <c r="E466">
        <v>2</v>
      </c>
      <c r="F466">
        <v>654</v>
      </c>
      <c r="G466">
        <v>15</v>
      </c>
    </row>
    <row r="467" spans="2:7" x14ac:dyDescent="0.25">
      <c r="B467" t="s">
        <v>65</v>
      </c>
      <c r="C467">
        <v>2008</v>
      </c>
      <c r="D467">
        <v>8</v>
      </c>
      <c r="E467">
        <v>1</v>
      </c>
      <c r="F467">
        <v>615</v>
      </c>
      <c r="G467">
        <v>15</v>
      </c>
    </row>
    <row r="468" spans="2:7" x14ac:dyDescent="0.25">
      <c r="B468" t="s">
        <v>65</v>
      </c>
      <c r="C468">
        <v>2009</v>
      </c>
      <c r="D468">
        <v>5</v>
      </c>
      <c r="E468">
        <v>2</v>
      </c>
      <c r="F468">
        <v>657</v>
      </c>
      <c r="G468">
        <v>15</v>
      </c>
    </row>
    <row r="469" spans="2:7" x14ac:dyDescent="0.25">
      <c r="B469" t="s">
        <v>65</v>
      </c>
      <c r="C469">
        <v>2009</v>
      </c>
      <c r="D469">
        <v>7</v>
      </c>
      <c r="E469">
        <v>2</v>
      </c>
      <c r="F469">
        <v>642</v>
      </c>
      <c r="G469">
        <v>15</v>
      </c>
    </row>
    <row r="470" spans="2:7" x14ac:dyDescent="0.25">
      <c r="B470" t="s">
        <v>65</v>
      </c>
      <c r="C470">
        <v>2010</v>
      </c>
      <c r="D470">
        <v>8</v>
      </c>
      <c r="E470">
        <v>1</v>
      </c>
      <c r="F470">
        <v>608</v>
      </c>
      <c r="G470">
        <v>15</v>
      </c>
    </row>
    <row r="471" spans="2:7" x14ac:dyDescent="0.25">
      <c r="B471" t="s">
        <v>70</v>
      </c>
      <c r="C471">
        <v>2008</v>
      </c>
      <c r="D471">
        <v>3</v>
      </c>
      <c r="E471">
        <v>2</v>
      </c>
      <c r="F471">
        <v>657</v>
      </c>
      <c r="G471">
        <v>15</v>
      </c>
    </row>
    <row r="472" spans="2:7" x14ac:dyDescent="0.25">
      <c r="B472" t="s">
        <v>70</v>
      </c>
      <c r="C472">
        <v>2010</v>
      </c>
      <c r="D472">
        <v>3</v>
      </c>
      <c r="E472">
        <v>1</v>
      </c>
      <c r="F472">
        <v>592</v>
      </c>
      <c r="G472">
        <v>15</v>
      </c>
    </row>
    <row r="473" spans="2:7" x14ac:dyDescent="0.25">
      <c r="B473" t="s">
        <v>70</v>
      </c>
      <c r="C473">
        <v>2010</v>
      </c>
      <c r="D473">
        <v>5</v>
      </c>
      <c r="E473">
        <v>4</v>
      </c>
      <c r="F473">
        <v>724</v>
      </c>
      <c r="G473">
        <v>15</v>
      </c>
    </row>
    <row r="474" spans="2:7" x14ac:dyDescent="0.25">
      <c r="B474" t="s">
        <v>70</v>
      </c>
      <c r="C474">
        <v>2010</v>
      </c>
      <c r="D474">
        <v>6</v>
      </c>
      <c r="E474">
        <v>4</v>
      </c>
      <c r="F474">
        <v>748</v>
      </c>
      <c r="G474">
        <v>15</v>
      </c>
    </row>
    <row r="475" spans="2:7" x14ac:dyDescent="0.25">
      <c r="B475" t="s">
        <v>70</v>
      </c>
      <c r="C475">
        <v>2011</v>
      </c>
      <c r="D475">
        <v>4</v>
      </c>
      <c r="E475">
        <v>1</v>
      </c>
      <c r="F475">
        <v>614</v>
      </c>
      <c r="G475">
        <v>15</v>
      </c>
    </row>
    <row r="476" spans="2:7" x14ac:dyDescent="0.25">
      <c r="B476" t="s">
        <v>70</v>
      </c>
      <c r="C476">
        <v>2011</v>
      </c>
      <c r="D476">
        <v>7</v>
      </c>
      <c r="E476">
        <v>1</v>
      </c>
      <c r="F476">
        <v>610</v>
      </c>
      <c r="G476">
        <v>15</v>
      </c>
    </row>
    <row r="477" spans="2:7" x14ac:dyDescent="0.25">
      <c r="B477" t="s">
        <v>68</v>
      </c>
      <c r="C477">
        <v>2010</v>
      </c>
      <c r="D477">
        <v>5</v>
      </c>
      <c r="E477">
        <v>4</v>
      </c>
      <c r="F477">
        <v>746</v>
      </c>
      <c r="G477">
        <v>15</v>
      </c>
    </row>
    <row r="478" spans="2:7" x14ac:dyDescent="0.25">
      <c r="B478" t="s">
        <v>69</v>
      </c>
      <c r="C478">
        <v>2011</v>
      </c>
      <c r="D478">
        <v>4</v>
      </c>
      <c r="E478">
        <v>2</v>
      </c>
      <c r="F478">
        <v>635</v>
      </c>
      <c r="G478">
        <v>15</v>
      </c>
    </row>
    <row r="479" spans="2:7" x14ac:dyDescent="0.25">
      <c r="B479" t="s">
        <v>64</v>
      </c>
      <c r="C479">
        <v>2011</v>
      </c>
      <c r="D479">
        <v>4</v>
      </c>
      <c r="E479">
        <v>2</v>
      </c>
      <c r="F479">
        <v>660</v>
      </c>
      <c r="G479">
        <v>15</v>
      </c>
    </row>
    <row r="480" spans="2:7" x14ac:dyDescent="0.25">
      <c r="B480" t="s">
        <v>63</v>
      </c>
      <c r="C480">
        <v>2010</v>
      </c>
      <c r="D480">
        <v>7</v>
      </c>
      <c r="E480">
        <v>2</v>
      </c>
      <c r="F480">
        <v>670</v>
      </c>
      <c r="G480">
        <v>15</v>
      </c>
    </row>
    <row r="481" spans="2:7" x14ac:dyDescent="0.25">
      <c r="B481" t="s">
        <v>61</v>
      </c>
      <c r="C481">
        <v>2010</v>
      </c>
      <c r="D481">
        <v>5</v>
      </c>
      <c r="E481">
        <v>1</v>
      </c>
      <c r="F481">
        <v>594</v>
      </c>
      <c r="G481">
        <v>15</v>
      </c>
    </row>
    <row r="482" spans="2:7" x14ac:dyDescent="0.25">
      <c r="B482" t="s">
        <v>62</v>
      </c>
      <c r="C482">
        <v>2011</v>
      </c>
      <c r="D482">
        <v>7</v>
      </c>
      <c r="E482">
        <v>1</v>
      </c>
      <c r="F482">
        <v>629</v>
      </c>
      <c r="G482">
        <v>15</v>
      </c>
    </row>
    <row r="483" spans="2:7" x14ac:dyDescent="0.25">
      <c r="B483" t="s">
        <v>51</v>
      </c>
      <c r="C483">
        <v>2008</v>
      </c>
      <c r="D483">
        <v>3</v>
      </c>
      <c r="E483">
        <v>2</v>
      </c>
      <c r="F483">
        <v>645</v>
      </c>
      <c r="G483">
        <v>16</v>
      </c>
    </row>
    <row r="484" spans="2:7" x14ac:dyDescent="0.25">
      <c r="B484" t="s">
        <v>51</v>
      </c>
      <c r="C484">
        <v>2008</v>
      </c>
      <c r="D484">
        <v>4</v>
      </c>
      <c r="E484">
        <v>1</v>
      </c>
      <c r="F484">
        <v>628</v>
      </c>
      <c r="G484">
        <v>16</v>
      </c>
    </row>
    <row r="485" spans="2:7" x14ac:dyDescent="0.25">
      <c r="B485" t="s">
        <v>51</v>
      </c>
      <c r="C485">
        <v>2009</v>
      </c>
      <c r="D485">
        <v>4</v>
      </c>
      <c r="E485">
        <v>2</v>
      </c>
      <c r="F485">
        <v>656</v>
      </c>
      <c r="G485">
        <v>16</v>
      </c>
    </row>
    <row r="486" spans="2:7" x14ac:dyDescent="0.25">
      <c r="B486" t="s">
        <v>51</v>
      </c>
      <c r="C486">
        <v>2010</v>
      </c>
      <c r="D486">
        <v>6</v>
      </c>
      <c r="E486">
        <v>4</v>
      </c>
      <c r="F486">
        <v>713</v>
      </c>
      <c r="G486">
        <v>16</v>
      </c>
    </row>
    <row r="487" spans="2:7" x14ac:dyDescent="0.25">
      <c r="B487" t="s">
        <v>51</v>
      </c>
      <c r="C487">
        <v>2011</v>
      </c>
      <c r="D487">
        <v>6</v>
      </c>
      <c r="E487">
        <v>4</v>
      </c>
      <c r="F487">
        <v>734</v>
      </c>
      <c r="G487">
        <v>16</v>
      </c>
    </row>
    <row r="488" spans="2:7" x14ac:dyDescent="0.25">
      <c r="B488" t="s">
        <v>52</v>
      </c>
      <c r="C488">
        <v>2011</v>
      </c>
      <c r="D488">
        <v>8</v>
      </c>
      <c r="E488">
        <v>2</v>
      </c>
      <c r="F488">
        <v>666</v>
      </c>
      <c r="G488">
        <v>16</v>
      </c>
    </row>
    <row r="489" spans="2:7" x14ac:dyDescent="0.25">
      <c r="B489" t="s">
        <v>50</v>
      </c>
      <c r="C489">
        <v>2009</v>
      </c>
      <c r="D489">
        <v>3</v>
      </c>
      <c r="E489">
        <v>2</v>
      </c>
      <c r="F489">
        <v>654</v>
      </c>
      <c r="G489">
        <v>16</v>
      </c>
    </row>
    <row r="490" spans="2:7" x14ac:dyDescent="0.25">
      <c r="B490" t="s">
        <v>50</v>
      </c>
      <c r="C490">
        <v>2009</v>
      </c>
      <c r="D490">
        <v>3</v>
      </c>
      <c r="E490">
        <v>4</v>
      </c>
      <c r="F490">
        <v>743</v>
      </c>
      <c r="G490">
        <v>16</v>
      </c>
    </row>
    <row r="491" spans="2:7" x14ac:dyDescent="0.25">
      <c r="B491" t="s">
        <v>60</v>
      </c>
      <c r="C491">
        <v>2009</v>
      </c>
      <c r="D491">
        <v>6</v>
      </c>
      <c r="E491">
        <v>4</v>
      </c>
      <c r="F491">
        <v>743</v>
      </c>
      <c r="G491">
        <v>16</v>
      </c>
    </row>
    <row r="492" spans="2:7" x14ac:dyDescent="0.25">
      <c r="B492" t="s">
        <v>60</v>
      </c>
      <c r="C492">
        <v>2011</v>
      </c>
      <c r="D492">
        <v>5</v>
      </c>
      <c r="E492">
        <v>1</v>
      </c>
      <c r="F492">
        <v>612</v>
      </c>
      <c r="G492">
        <v>16</v>
      </c>
    </row>
    <row r="493" spans="2:7" x14ac:dyDescent="0.25">
      <c r="B493" t="s">
        <v>60</v>
      </c>
      <c r="C493">
        <v>2011</v>
      </c>
      <c r="D493">
        <v>7</v>
      </c>
      <c r="E493">
        <v>2</v>
      </c>
      <c r="F493">
        <v>631</v>
      </c>
      <c r="G493">
        <v>16</v>
      </c>
    </row>
    <row r="494" spans="2:7" x14ac:dyDescent="0.25">
      <c r="B494" t="s">
        <v>66</v>
      </c>
      <c r="C494">
        <v>2009</v>
      </c>
      <c r="D494">
        <v>5</v>
      </c>
      <c r="E494">
        <v>2</v>
      </c>
      <c r="F494">
        <v>646</v>
      </c>
      <c r="G494">
        <v>16</v>
      </c>
    </row>
    <row r="495" spans="2:7" x14ac:dyDescent="0.25">
      <c r="B495" t="s">
        <v>66</v>
      </c>
      <c r="C495">
        <v>2009</v>
      </c>
      <c r="D495">
        <v>7</v>
      </c>
      <c r="E495">
        <v>2</v>
      </c>
      <c r="F495">
        <v>655</v>
      </c>
      <c r="G495">
        <v>16</v>
      </c>
    </row>
    <row r="496" spans="2:7" x14ac:dyDescent="0.25">
      <c r="B496" t="s">
        <v>66</v>
      </c>
      <c r="C496">
        <v>2009</v>
      </c>
      <c r="D496">
        <v>7</v>
      </c>
      <c r="E496">
        <v>4</v>
      </c>
      <c r="F496">
        <v>711</v>
      </c>
      <c r="G496">
        <v>16</v>
      </c>
    </row>
    <row r="497" spans="2:7" x14ac:dyDescent="0.25">
      <c r="B497" t="s">
        <v>66</v>
      </c>
      <c r="C497">
        <v>2010</v>
      </c>
      <c r="D497">
        <v>7</v>
      </c>
      <c r="E497">
        <v>1</v>
      </c>
      <c r="F497">
        <v>616</v>
      </c>
      <c r="G497">
        <v>16</v>
      </c>
    </row>
    <row r="498" spans="2:7" x14ac:dyDescent="0.25">
      <c r="B498" t="s">
        <v>66</v>
      </c>
      <c r="C498">
        <v>2011</v>
      </c>
      <c r="D498">
        <v>6</v>
      </c>
      <c r="E498">
        <v>4</v>
      </c>
      <c r="F498">
        <v>748</v>
      </c>
      <c r="G498">
        <v>16</v>
      </c>
    </row>
    <row r="499" spans="2:7" x14ac:dyDescent="0.25">
      <c r="B499" t="s">
        <v>66</v>
      </c>
      <c r="C499">
        <v>2011</v>
      </c>
      <c r="D499">
        <v>8</v>
      </c>
      <c r="E499">
        <v>1</v>
      </c>
      <c r="F499">
        <v>595</v>
      </c>
      <c r="G499">
        <v>16</v>
      </c>
    </row>
    <row r="500" spans="2:7" x14ac:dyDescent="0.25">
      <c r="B500" t="s">
        <v>70</v>
      </c>
      <c r="C500">
        <v>2008</v>
      </c>
      <c r="D500">
        <v>8</v>
      </c>
      <c r="E500">
        <v>4</v>
      </c>
      <c r="F500">
        <v>743</v>
      </c>
      <c r="G500">
        <v>16</v>
      </c>
    </row>
    <row r="501" spans="2:7" x14ac:dyDescent="0.25">
      <c r="B501" t="s">
        <v>70</v>
      </c>
      <c r="C501">
        <v>2009</v>
      </c>
      <c r="D501">
        <v>3</v>
      </c>
      <c r="E501">
        <v>2</v>
      </c>
      <c r="F501">
        <v>638</v>
      </c>
      <c r="G501">
        <v>16</v>
      </c>
    </row>
    <row r="502" spans="2:7" x14ac:dyDescent="0.25">
      <c r="B502" t="s">
        <v>70</v>
      </c>
      <c r="C502">
        <v>2009</v>
      </c>
      <c r="D502">
        <v>3</v>
      </c>
      <c r="E502">
        <v>4</v>
      </c>
      <c r="F502">
        <v>740</v>
      </c>
      <c r="G502">
        <v>16</v>
      </c>
    </row>
    <row r="503" spans="2:7" x14ac:dyDescent="0.25">
      <c r="B503" t="s">
        <v>70</v>
      </c>
      <c r="C503">
        <v>2011</v>
      </c>
      <c r="D503">
        <v>5</v>
      </c>
      <c r="E503">
        <v>1</v>
      </c>
      <c r="F503">
        <v>629</v>
      </c>
      <c r="G503">
        <v>16</v>
      </c>
    </row>
    <row r="504" spans="2:7" x14ac:dyDescent="0.25">
      <c r="B504" t="s">
        <v>68</v>
      </c>
      <c r="C504">
        <v>2011</v>
      </c>
      <c r="D504">
        <v>3</v>
      </c>
      <c r="E504">
        <v>1</v>
      </c>
      <c r="F504">
        <v>595</v>
      </c>
      <c r="G504">
        <v>16</v>
      </c>
    </row>
    <row r="505" spans="2:7" x14ac:dyDescent="0.25">
      <c r="B505" t="s">
        <v>68</v>
      </c>
      <c r="C505">
        <v>2011</v>
      </c>
      <c r="D505">
        <v>6</v>
      </c>
      <c r="E505">
        <v>4</v>
      </c>
      <c r="F505">
        <v>727</v>
      </c>
      <c r="G505">
        <v>16</v>
      </c>
    </row>
    <row r="506" spans="2:7" x14ac:dyDescent="0.25">
      <c r="B506" t="s">
        <v>69</v>
      </c>
      <c r="C506">
        <v>2008</v>
      </c>
      <c r="D506">
        <v>7</v>
      </c>
      <c r="E506">
        <v>2</v>
      </c>
      <c r="F506">
        <v>655</v>
      </c>
      <c r="G506">
        <v>16</v>
      </c>
    </row>
    <row r="507" spans="2:7" x14ac:dyDescent="0.25">
      <c r="B507" t="s">
        <v>69</v>
      </c>
      <c r="C507">
        <v>2011</v>
      </c>
      <c r="D507">
        <v>3</v>
      </c>
      <c r="E507">
        <v>2</v>
      </c>
      <c r="F507">
        <v>631</v>
      </c>
      <c r="G507">
        <v>16</v>
      </c>
    </row>
    <row r="508" spans="2:7" x14ac:dyDescent="0.25">
      <c r="B508" t="s">
        <v>64</v>
      </c>
      <c r="C508">
        <v>2011</v>
      </c>
      <c r="D508">
        <v>3</v>
      </c>
      <c r="E508">
        <v>2</v>
      </c>
      <c r="F508">
        <v>647</v>
      </c>
      <c r="G508">
        <v>16</v>
      </c>
    </row>
    <row r="509" spans="2:7" x14ac:dyDescent="0.25">
      <c r="B509" t="s">
        <v>63</v>
      </c>
      <c r="C509">
        <v>2008</v>
      </c>
      <c r="D509">
        <v>7</v>
      </c>
      <c r="E509">
        <v>3</v>
      </c>
      <c r="F509">
        <v>706</v>
      </c>
      <c r="G509">
        <v>16</v>
      </c>
    </row>
    <row r="510" spans="2:7" x14ac:dyDescent="0.25">
      <c r="B510" t="s">
        <v>63</v>
      </c>
      <c r="C510">
        <v>2009</v>
      </c>
      <c r="D510">
        <v>4</v>
      </c>
      <c r="E510">
        <v>2</v>
      </c>
      <c r="F510">
        <v>670</v>
      </c>
      <c r="G510">
        <v>16</v>
      </c>
    </row>
    <row r="511" spans="2:7" x14ac:dyDescent="0.25">
      <c r="B511" t="s">
        <v>62</v>
      </c>
      <c r="C511">
        <v>2008</v>
      </c>
      <c r="D511">
        <v>4</v>
      </c>
      <c r="E511">
        <v>2</v>
      </c>
      <c r="F511">
        <v>634</v>
      </c>
      <c r="G511">
        <v>16</v>
      </c>
    </row>
    <row r="512" spans="2:7" x14ac:dyDescent="0.25">
      <c r="B512" t="s">
        <v>51</v>
      </c>
      <c r="C512">
        <v>2008</v>
      </c>
      <c r="D512">
        <v>5</v>
      </c>
      <c r="E512">
        <v>2</v>
      </c>
      <c r="F512">
        <v>652</v>
      </c>
      <c r="G512">
        <v>17</v>
      </c>
    </row>
    <row r="513" spans="2:7" x14ac:dyDescent="0.25">
      <c r="B513" t="s">
        <v>52</v>
      </c>
      <c r="C513">
        <v>2010</v>
      </c>
      <c r="D513">
        <v>8</v>
      </c>
      <c r="E513">
        <v>2</v>
      </c>
      <c r="F513">
        <v>664</v>
      </c>
      <c r="G513">
        <v>17</v>
      </c>
    </row>
    <row r="514" spans="2:7" x14ac:dyDescent="0.25">
      <c r="B514" t="s">
        <v>52</v>
      </c>
      <c r="C514">
        <v>2011</v>
      </c>
      <c r="D514">
        <v>3</v>
      </c>
      <c r="E514">
        <v>4</v>
      </c>
      <c r="F514">
        <v>742</v>
      </c>
      <c r="G514">
        <v>17</v>
      </c>
    </row>
    <row r="515" spans="2:7" x14ac:dyDescent="0.25">
      <c r="B515" t="s">
        <v>50</v>
      </c>
      <c r="C515">
        <v>2008</v>
      </c>
      <c r="D515">
        <v>4</v>
      </c>
      <c r="E515">
        <v>2</v>
      </c>
      <c r="F515">
        <v>666</v>
      </c>
      <c r="G515">
        <v>17</v>
      </c>
    </row>
    <row r="516" spans="2:7" x14ac:dyDescent="0.25">
      <c r="B516" t="s">
        <v>50</v>
      </c>
      <c r="C516">
        <v>2011</v>
      </c>
      <c r="D516">
        <v>7</v>
      </c>
      <c r="E516">
        <v>4</v>
      </c>
      <c r="F516">
        <v>728</v>
      </c>
      <c r="G516">
        <v>17</v>
      </c>
    </row>
    <row r="517" spans="2:7" x14ac:dyDescent="0.25">
      <c r="B517" t="s">
        <v>60</v>
      </c>
      <c r="C517">
        <v>2008</v>
      </c>
      <c r="D517">
        <v>6</v>
      </c>
      <c r="E517">
        <v>4</v>
      </c>
      <c r="F517">
        <v>729</v>
      </c>
      <c r="G517">
        <v>17</v>
      </c>
    </row>
    <row r="518" spans="2:7" x14ac:dyDescent="0.25">
      <c r="B518" t="s">
        <v>66</v>
      </c>
      <c r="C518">
        <v>2008</v>
      </c>
      <c r="D518">
        <v>7</v>
      </c>
      <c r="E518">
        <v>4</v>
      </c>
      <c r="F518">
        <v>724</v>
      </c>
      <c r="G518">
        <v>17</v>
      </c>
    </row>
    <row r="519" spans="2:7" x14ac:dyDescent="0.25">
      <c r="B519" t="s">
        <v>70</v>
      </c>
      <c r="C519">
        <v>2009</v>
      </c>
      <c r="D519">
        <v>4</v>
      </c>
      <c r="E519">
        <v>2</v>
      </c>
      <c r="F519">
        <v>660</v>
      </c>
      <c r="G519">
        <v>17</v>
      </c>
    </row>
    <row r="520" spans="2:7" x14ac:dyDescent="0.25">
      <c r="B520" t="s">
        <v>70</v>
      </c>
      <c r="C520">
        <v>2010</v>
      </c>
      <c r="D520">
        <v>4</v>
      </c>
      <c r="E520">
        <v>1</v>
      </c>
      <c r="F520">
        <v>616</v>
      </c>
      <c r="G520">
        <v>17</v>
      </c>
    </row>
    <row r="521" spans="2:7" x14ac:dyDescent="0.25">
      <c r="B521" t="s">
        <v>70</v>
      </c>
      <c r="C521">
        <v>2011</v>
      </c>
      <c r="D521">
        <v>6</v>
      </c>
      <c r="E521">
        <v>1</v>
      </c>
      <c r="F521">
        <v>620</v>
      </c>
      <c r="G521">
        <v>17</v>
      </c>
    </row>
    <row r="522" spans="2:7" x14ac:dyDescent="0.25">
      <c r="B522" t="s">
        <v>68</v>
      </c>
      <c r="C522">
        <v>2008</v>
      </c>
      <c r="D522">
        <v>4</v>
      </c>
      <c r="E522">
        <v>2</v>
      </c>
      <c r="F522">
        <v>643</v>
      </c>
      <c r="G522">
        <v>17</v>
      </c>
    </row>
    <row r="523" spans="2:7" x14ac:dyDescent="0.25">
      <c r="B523" t="s">
        <v>68</v>
      </c>
      <c r="C523">
        <v>2009</v>
      </c>
      <c r="D523">
        <v>5</v>
      </c>
      <c r="E523">
        <v>2</v>
      </c>
      <c r="F523">
        <v>636</v>
      </c>
      <c r="G523">
        <v>17</v>
      </c>
    </row>
    <row r="524" spans="2:7" x14ac:dyDescent="0.25">
      <c r="B524" t="s">
        <v>68</v>
      </c>
      <c r="C524">
        <v>2010</v>
      </c>
      <c r="D524">
        <v>3</v>
      </c>
      <c r="E524">
        <v>1</v>
      </c>
      <c r="F524">
        <v>613</v>
      </c>
      <c r="G524">
        <v>17</v>
      </c>
    </row>
    <row r="525" spans="2:7" x14ac:dyDescent="0.25">
      <c r="B525" t="s">
        <v>68</v>
      </c>
      <c r="C525">
        <v>2011</v>
      </c>
      <c r="D525">
        <v>4</v>
      </c>
      <c r="E525">
        <v>4</v>
      </c>
      <c r="F525">
        <v>730</v>
      </c>
      <c r="G525">
        <v>17</v>
      </c>
    </row>
    <row r="526" spans="2:7" x14ac:dyDescent="0.25">
      <c r="B526" t="s">
        <v>69</v>
      </c>
      <c r="C526">
        <v>2010</v>
      </c>
      <c r="D526">
        <v>6</v>
      </c>
      <c r="E526">
        <v>2</v>
      </c>
      <c r="F526">
        <v>637</v>
      </c>
      <c r="G526">
        <v>17</v>
      </c>
    </row>
    <row r="527" spans="2:7" x14ac:dyDescent="0.25">
      <c r="B527" t="s">
        <v>69</v>
      </c>
      <c r="C527">
        <v>2011</v>
      </c>
      <c r="D527">
        <v>6</v>
      </c>
      <c r="E527">
        <v>2</v>
      </c>
      <c r="F527">
        <v>667</v>
      </c>
      <c r="G527">
        <v>17</v>
      </c>
    </row>
    <row r="528" spans="2:7" x14ac:dyDescent="0.25">
      <c r="B528" t="s">
        <v>61</v>
      </c>
      <c r="C528">
        <v>2009</v>
      </c>
      <c r="D528">
        <v>4</v>
      </c>
      <c r="E528">
        <v>2</v>
      </c>
      <c r="F528">
        <v>655</v>
      </c>
      <c r="G528">
        <v>17</v>
      </c>
    </row>
    <row r="529" spans="2:7" x14ac:dyDescent="0.25">
      <c r="B529" t="s">
        <v>51</v>
      </c>
      <c r="C529">
        <v>2009</v>
      </c>
      <c r="D529">
        <v>3</v>
      </c>
      <c r="E529">
        <v>4</v>
      </c>
      <c r="F529">
        <v>746</v>
      </c>
      <c r="G529">
        <v>18</v>
      </c>
    </row>
    <row r="530" spans="2:7" x14ac:dyDescent="0.25">
      <c r="B530" t="s">
        <v>50</v>
      </c>
      <c r="C530">
        <v>2008</v>
      </c>
      <c r="D530">
        <v>8</v>
      </c>
      <c r="E530">
        <v>1</v>
      </c>
      <c r="F530">
        <v>615</v>
      </c>
      <c r="G530">
        <v>18</v>
      </c>
    </row>
    <row r="531" spans="2:7" x14ac:dyDescent="0.25">
      <c r="B531" t="s">
        <v>60</v>
      </c>
      <c r="C531">
        <v>2010</v>
      </c>
      <c r="D531">
        <v>5</v>
      </c>
      <c r="E531">
        <v>4</v>
      </c>
      <c r="F531">
        <v>733</v>
      </c>
      <c r="G531">
        <v>18</v>
      </c>
    </row>
    <row r="532" spans="2:7" x14ac:dyDescent="0.25">
      <c r="B532" t="s">
        <v>66</v>
      </c>
      <c r="C532">
        <v>2010</v>
      </c>
      <c r="D532">
        <v>4</v>
      </c>
      <c r="E532">
        <v>4</v>
      </c>
      <c r="F532">
        <v>715</v>
      </c>
      <c r="G532">
        <v>18</v>
      </c>
    </row>
    <row r="533" spans="2:7" x14ac:dyDescent="0.25">
      <c r="B533" t="s">
        <v>66</v>
      </c>
      <c r="C533">
        <v>2010</v>
      </c>
      <c r="D533">
        <v>5</v>
      </c>
      <c r="E533">
        <v>4</v>
      </c>
      <c r="F533">
        <v>749</v>
      </c>
      <c r="G533">
        <v>18</v>
      </c>
    </row>
    <row r="534" spans="2:7" x14ac:dyDescent="0.25">
      <c r="B534" t="s">
        <v>66</v>
      </c>
      <c r="C534">
        <v>2010</v>
      </c>
      <c r="D534">
        <v>6</v>
      </c>
      <c r="E534">
        <v>1</v>
      </c>
      <c r="F534">
        <v>608</v>
      </c>
      <c r="G534">
        <v>18</v>
      </c>
    </row>
    <row r="535" spans="2:7" x14ac:dyDescent="0.25">
      <c r="B535" t="s">
        <v>65</v>
      </c>
      <c r="C535">
        <v>2011</v>
      </c>
      <c r="D535">
        <v>8</v>
      </c>
      <c r="E535">
        <v>1</v>
      </c>
      <c r="F535">
        <v>592</v>
      </c>
      <c r="G535">
        <v>18</v>
      </c>
    </row>
    <row r="536" spans="2:7" x14ac:dyDescent="0.25">
      <c r="B536" t="s">
        <v>65</v>
      </c>
      <c r="C536">
        <v>2011</v>
      </c>
      <c r="D536">
        <v>8</v>
      </c>
      <c r="E536">
        <v>4</v>
      </c>
      <c r="F536">
        <v>737</v>
      </c>
      <c r="G536">
        <v>18</v>
      </c>
    </row>
    <row r="537" spans="2:7" x14ac:dyDescent="0.25">
      <c r="B537" t="s">
        <v>68</v>
      </c>
      <c r="C537">
        <v>2009</v>
      </c>
      <c r="D537">
        <v>7</v>
      </c>
      <c r="E537">
        <v>2</v>
      </c>
      <c r="F537">
        <v>643</v>
      </c>
      <c r="G537">
        <v>18</v>
      </c>
    </row>
    <row r="538" spans="2:7" x14ac:dyDescent="0.25">
      <c r="B538" t="s">
        <v>68</v>
      </c>
      <c r="C538">
        <v>2010</v>
      </c>
      <c r="D538">
        <v>6</v>
      </c>
      <c r="E538">
        <v>4</v>
      </c>
      <c r="F538">
        <v>739</v>
      </c>
      <c r="G538">
        <v>18</v>
      </c>
    </row>
    <row r="539" spans="2:7" x14ac:dyDescent="0.25">
      <c r="B539" t="s">
        <v>67</v>
      </c>
      <c r="C539">
        <v>2010</v>
      </c>
      <c r="D539">
        <v>3</v>
      </c>
      <c r="E539">
        <v>4</v>
      </c>
      <c r="F539">
        <v>713</v>
      </c>
      <c r="G539">
        <v>18</v>
      </c>
    </row>
    <row r="540" spans="2:7" x14ac:dyDescent="0.25">
      <c r="B540" t="s">
        <v>69</v>
      </c>
      <c r="C540">
        <v>2010</v>
      </c>
      <c r="D540">
        <v>3</v>
      </c>
      <c r="E540">
        <v>2</v>
      </c>
      <c r="F540">
        <v>635</v>
      </c>
      <c r="G540">
        <v>18</v>
      </c>
    </row>
    <row r="541" spans="2:7" x14ac:dyDescent="0.25">
      <c r="B541" t="s">
        <v>63</v>
      </c>
      <c r="C541">
        <v>2009</v>
      </c>
      <c r="D541">
        <v>5</v>
      </c>
      <c r="E541">
        <v>2</v>
      </c>
      <c r="F541">
        <v>633</v>
      </c>
      <c r="G541">
        <v>18</v>
      </c>
    </row>
    <row r="542" spans="2:7" x14ac:dyDescent="0.25">
      <c r="B542" t="s">
        <v>61</v>
      </c>
      <c r="C542">
        <v>2009</v>
      </c>
      <c r="D542">
        <v>5</v>
      </c>
      <c r="E542">
        <v>2</v>
      </c>
      <c r="F542">
        <v>657</v>
      </c>
      <c r="G542">
        <v>18</v>
      </c>
    </row>
    <row r="543" spans="2:7" x14ac:dyDescent="0.25">
      <c r="B543" t="s">
        <v>62</v>
      </c>
      <c r="C543">
        <v>2009</v>
      </c>
      <c r="D543">
        <v>5</v>
      </c>
      <c r="E543">
        <v>2</v>
      </c>
      <c r="F543">
        <v>649</v>
      </c>
      <c r="G543">
        <v>18</v>
      </c>
    </row>
    <row r="544" spans="2:7" x14ac:dyDescent="0.25">
      <c r="B544" t="s">
        <v>49</v>
      </c>
      <c r="C544">
        <v>2008</v>
      </c>
      <c r="D544">
        <v>8</v>
      </c>
      <c r="E544">
        <v>4</v>
      </c>
      <c r="F544">
        <v>739</v>
      </c>
      <c r="G544">
        <v>19</v>
      </c>
    </row>
    <row r="545" spans="2:7" x14ac:dyDescent="0.25">
      <c r="B545" t="s">
        <v>51</v>
      </c>
      <c r="C545">
        <v>2011</v>
      </c>
      <c r="D545">
        <v>6</v>
      </c>
      <c r="E545">
        <v>1</v>
      </c>
      <c r="F545">
        <v>598</v>
      </c>
      <c r="G545">
        <v>19</v>
      </c>
    </row>
    <row r="546" spans="2:7" x14ac:dyDescent="0.25">
      <c r="B546" t="s">
        <v>52</v>
      </c>
      <c r="C546">
        <v>2010</v>
      </c>
      <c r="D546">
        <v>7</v>
      </c>
      <c r="E546">
        <v>2</v>
      </c>
      <c r="F546">
        <v>667</v>
      </c>
      <c r="G546">
        <v>19</v>
      </c>
    </row>
    <row r="547" spans="2:7" x14ac:dyDescent="0.25">
      <c r="B547" t="s">
        <v>50</v>
      </c>
      <c r="C547">
        <v>2008</v>
      </c>
      <c r="D547">
        <v>3</v>
      </c>
      <c r="E547">
        <v>2</v>
      </c>
      <c r="F547">
        <v>658</v>
      </c>
      <c r="G547">
        <v>19</v>
      </c>
    </row>
    <row r="548" spans="2:7" x14ac:dyDescent="0.25">
      <c r="B548" t="s">
        <v>50</v>
      </c>
      <c r="C548">
        <v>2009</v>
      </c>
      <c r="D548">
        <v>4</v>
      </c>
      <c r="E548">
        <v>4</v>
      </c>
      <c r="F548">
        <v>728</v>
      </c>
      <c r="G548">
        <v>19</v>
      </c>
    </row>
    <row r="549" spans="2:7" x14ac:dyDescent="0.25">
      <c r="B549" t="s">
        <v>60</v>
      </c>
      <c r="C549">
        <v>2009</v>
      </c>
      <c r="D549">
        <v>3</v>
      </c>
      <c r="E549">
        <v>2</v>
      </c>
      <c r="F549">
        <v>653</v>
      </c>
      <c r="G549">
        <v>19</v>
      </c>
    </row>
    <row r="550" spans="2:7" x14ac:dyDescent="0.25">
      <c r="B550" t="s">
        <v>60</v>
      </c>
      <c r="C550">
        <v>2009</v>
      </c>
      <c r="D550">
        <v>5</v>
      </c>
      <c r="E550">
        <v>2</v>
      </c>
      <c r="F550">
        <v>643</v>
      </c>
      <c r="G550">
        <v>19</v>
      </c>
    </row>
    <row r="551" spans="2:7" x14ac:dyDescent="0.25">
      <c r="B551" t="s">
        <v>60</v>
      </c>
      <c r="C551">
        <v>2011</v>
      </c>
      <c r="D551">
        <v>4</v>
      </c>
      <c r="E551">
        <v>1</v>
      </c>
      <c r="F551">
        <v>594</v>
      </c>
      <c r="G551">
        <v>19</v>
      </c>
    </row>
    <row r="552" spans="2:7" x14ac:dyDescent="0.25">
      <c r="B552" t="s">
        <v>66</v>
      </c>
      <c r="C552">
        <v>2008</v>
      </c>
      <c r="D552">
        <v>6</v>
      </c>
      <c r="E552">
        <v>4</v>
      </c>
      <c r="F552">
        <v>745</v>
      </c>
      <c r="G552">
        <v>19</v>
      </c>
    </row>
    <row r="553" spans="2:7" x14ac:dyDescent="0.25">
      <c r="B553" t="s">
        <v>66</v>
      </c>
      <c r="C553">
        <v>2009</v>
      </c>
      <c r="D553">
        <v>5</v>
      </c>
      <c r="E553">
        <v>4</v>
      </c>
      <c r="F553">
        <v>718</v>
      </c>
      <c r="G553">
        <v>19</v>
      </c>
    </row>
    <row r="554" spans="2:7" x14ac:dyDescent="0.25">
      <c r="B554" t="s">
        <v>65</v>
      </c>
      <c r="C554">
        <v>2010</v>
      </c>
      <c r="D554">
        <v>8</v>
      </c>
      <c r="E554">
        <v>4</v>
      </c>
      <c r="F554">
        <v>732</v>
      </c>
      <c r="G554">
        <v>19</v>
      </c>
    </row>
    <row r="555" spans="2:7" x14ac:dyDescent="0.25">
      <c r="B555" t="s">
        <v>70</v>
      </c>
      <c r="C555">
        <v>2008</v>
      </c>
      <c r="D555">
        <v>3</v>
      </c>
      <c r="E555">
        <v>4</v>
      </c>
      <c r="F555">
        <v>731</v>
      </c>
      <c r="G555">
        <v>19</v>
      </c>
    </row>
    <row r="556" spans="2:7" x14ac:dyDescent="0.25">
      <c r="B556" t="s">
        <v>68</v>
      </c>
      <c r="C556">
        <v>2008</v>
      </c>
      <c r="D556">
        <v>8</v>
      </c>
      <c r="E556">
        <v>4</v>
      </c>
      <c r="F556">
        <v>733</v>
      </c>
      <c r="G556">
        <v>19</v>
      </c>
    </row>
    <row r="557" spans="2:7" x14ac:dyDescent="0.25">
      <c r="B557" t="s">
        <v>63</v>
      </c>
      <c r="C557">
        <v>2008</v>
      </c>
      <c r="D557">
        <v>5</v>
      </c>
      <c r="E557">
        <v>2</v>
      </c>
      <c r="F557">
        <v>670</v>
      </c>
      <c r="G557">
        <v>19</v>
      </c>
    </row>
    <row r="558" spans="2:7" x14ac:dyDescent="0.25">
      <c r="B558" t="s">
        <v>51</v>
      </c>
      <c r="C558">
        <v>2010</v>
      </c>
      <c r="D558">
        <v>4</v>
      </c>
      <c r="E558">
        <v>4</v>
      </c>
      <c r="F558">
        <v>750</v>
      </c>
      <c r="G558">
        <v>20</v>
      </c>
    </row>
    <row r="559" spans="2:7" x14ac:dyDescent="0.25">
      <c r="B559" t="s">
        <v>60</v>
      </c>
      <c r="C559">
        <v>2011</v>
      </c>
      <c r="D559">
        <v>3</v>
      </c>
      <c r="E559">
        <v>1</v>
      </c>
      <c r="F559">
        <v>599</v>
      </c>
      <c r="G559">
        <v>20</v>
      </c>
    </row>
    <row r="560" spans="2:7" x14ac:dyDescent="0.25">
      <c r="B560" t="s">
        <v>66</v>
      </c>
      <c r="C560">
        <v>2008</v>
      </c>
      <c r="D560">
        <v>6</v>
      </c>
      <c r="E560">
        <v>2</v>
      </c>
      <c r="F560">
        <v>651</v>
      </c>
      <c r="G560">
        <v>20</v>
      </c>
    </row>
    <row r="561" spans="2:7" x14ac:dyDescent="0.25">
      <c r="B561" t="s">
        <v>66</v>
      </c>
      <c r="C561">
        <v>2011</v>
      </c>
      <c r="D561">
        <v>8</v>
      </c>
      <c r="E561">
        <v>4</v>
      </c>
      <c r="F561">
        <v>715</v>
      </c>
      <c r="G561">
        <v>20</v>
      </c>
    </row>
    <row r="562" spans="2:7" x14ac:dyDescent="0.25">
      <c r="B562" t="s">
        <v>65</v>
      </c>
      <c r="C562">
        <v>2009</v>
      </c>
      <c r="D562">
        <v>4</v>
      </c>
      <c r="E562">
        <v>2</v>
      </c>
      <c r="F562">
        <v>634</v>
      </c>
      <c r="G562">
        <v>20</v>
      </c>
    </row>
    <row r="563" spans="2:7" x14ac:dyDescent="0.25">
      <c r="B563" t="s">
        <v>70</v>
      </c>
      <c r="C563">
        <v>2009</v>
      </c>
      <c r="D563">
        <v>4</v>
      </c>
      <c r="E563">
        <v>4</v>
      </c>
      <c r="F563">
        <v>716</v>
      </c>
      <c r="G563">
        <v>20</v>
      </c>
    </row>
    <row r="564" spans="2:7" x14ac:dyDescent="0.25">
      <c r="B564" t="s">
        <v>68</v>
      </c>
      <c r="C564">
        <v>2008</v>
      </c>
      <c r="D564">
        <v>5</v>
      </c>
      <c r="E564">
        <v>4</v>
      </c>
      <c r="F564">
        <v>742</v>
      </c>
      <c r="G564">
        <v>20</v>
      </c>
    </row>
    <row r="565" spans="2:7" x14ac:dyDescent="0.25">
      <c r="B565" t="s">
        <v>69</v>
      </c>
      <c r="C565">
        <v>2009</v>
      </c>
      <c r="D565">
        <v>8</v>
      </c>
      <c r="E565">
        <v>2</v>
      </c>
      <c r="F565">
        <v>648</v>
      </c>
      <c r="G565">
        <v>20</v>
      </c>
    </row>
    <row r="566" spans="2:7" x14ac:dyDescent="0.25">
      <c r="B566" t="s">
        <v>69</v>
      </c>
      <c r="C566">
        <v>2010</v>
      </c>
      <c r="D566">
        <v>5</v>
      </c>
      <c r="E566">
        <v>2</v>
      </c>
      <c r="F566">
        <v>668</v>
      </c>
      <c r="G566">
        <v>20</v>
      </c>
    </row>
    <row r="567" spans="2:7" x14ac:dyDescent="0.25">
      <c r="B567" t="s">
        <v>64</v>
      </c>
      <c r="C567">
        <v>2010</v>
      </c>
      <c r="D567">
        <v>6</v>
      </c>
      <c r="E567">
        <v>2</v>
      </c>
      <c r="F567">
        <v>641</v>
      </c>
      <c r="G567">
        <v>20</v>
      </c>
    </row>
    <row r="568" spans="2:7" x14ac:dyDescent="0.25">
      <c r="B568" t="s">
        <v>64</v>
      </c>
      <c r="C568">
        <v>2011</v>
      </c>
      <c r="D568">
        <v>7</v>
      </c>
      <c r="E568">
        <v>2</v>
      </c>
      <c r="F568">
        <v>665</v>
      </c>
      <c r="G568">
        <v>20</v>
      </c>
    </row>
    <row r="569" spans="2:7" x14ac:dyDescent="0.25">
      <c r="B569" t="s">
        <v>51</v>
      </c>
      <c r="C569">
        <v>2011</v>
      </c>
      <c r="D569">
        <v>7</v>
      </c>
      <c r="E569">
        <v>3</v>
      </c>
      <c r="F569">
        <v>705</v>
      </c>
      <c r="G569">
        <v>21</v>
      </c>
    </row>
    <row r="570" spans="2:7" x14ac:dyDescent="0.25">
      <c r="B570" t="s">
        <v>51</v>
      </c>
      <c r="C570">
        <v>2011</v>
      </c>
      <c r="D570">
        <v>7</v>
      </c>
      <c r="E570">
        <v>4</v>
      </c>
      <c r="F570">
        <v>718</v>
      </c>
      <c r="G570">
        <v>21</v>
      </c>
    </row>
    <row r="571" spans="2:7" x14ac:dyDescent="0.25">
      <c r="B571" t="s">
        <v>52</v>
      </c>
      <c r="C571">
        <v>2008</v>
      </c>
      <c r="D571">
        <v>8</v>
      </c>
      <c r="E571">
        <v>4</v>
      </c>
      <c r="F571">
        <v>726</v>
      </c>
      <c r="G571">
        <v>21</v>
      </c>
    </row>
    <row r="572" spans="2:7" x14ac:dyDescent="0.25">
      <c r="B572" t="s">
        <v>50</v>
      </c>
      <c r="C572">
        <v>2008</v>
      </c>
      <c r="D572">
        <v>5</v>
      </c>
      <c r="E572">
        <v>2</v>
      </c>
      <c r="F572">
        <v>632</v>
      </c>
      <c r="G572">
        <v>21</v>
      </c>
    </row>
    <row r="573" spans="2:7" x14ac:dyDescent="0.25">
      <c r="B573" t="s">
        <v>50</v>
      </c>
      <c r="C573">
        <v>2008</v>
      </c>
      <c r="D573">
        <v>5</v>
      </c>
      <c r="E573">
        <v>4</v>
      </c>
      <c r="F573">
        <v>734</v>
      </c>
      <c r="G573">
        <v>21</v>
      </c>
    </row>
    <row r="574" spans="2:7" x14ac:dyDescent="0.25">
      <c r="B574" t="s">
        <v>60</v>
      </c>
      <c r="C574">
        <v>2010</v>
      </c>
      <c r="D574">
        <v>6</v>
      </c>
      <c r="E574">
        <v>4</v>
      </c>
      <c r="F574">
        <v>716</v>
      </c>
      <c r="G574">
        <v>21</v>
      </c>
    </row>
    <row r="575" spans="2:7" x14ac:dyDescent="0.25">
      <c r="B575" t="s">
        <v>60</v>
      </c>
      <c r="C575">
        <v>2011</v>
      </c>
      <c r="D575">
        <v>8</v>
      </c>
      <c r="E575">
        <v>2</v>
      </c>
      <c r="F575">
        <v>658</v>
      </c>
      <c r="G575">
        <v>21</v>
      </c>
    </row>
    <row r="576" spans="2:7" x14ac:dyDescent="0.25">
      <c r="B576" t="s">
        <v>66</v>
      </c>
      <c r="C576">
        <v>2009</v>
      </c>
      <c r="D576">
        <v>6</v>
      </c>
      <c r="E576">
        <v>2</v>
      </c>
      <c r="F576">
        <v>648</v>
      </c>
      <c r="G576">
        <v>21</v>
      </c>
    </row>
    <row r="577" spans="2:7" x14ac:dyDescent="0.25">
      <c r="B577" t="s">
        <v>66</v>
      </c>
      <c r="C577">
        <v>2009</v>
      </c>
      <c r="D577">
        <v>6</v>
      </c>
      <c r="E577">
        <v>4</v>
      </c>
      <c r="F577">
        <v>726</v>
      </c>
      <c r="G577">
        <v>21</v>
      </c>
    </row>
    <row r="578" spans="2:7" x14ac:dyDescent="0.25">
      <c r="B578" t="s">
        <v>65</v>
      </c>
      <c r="C578">
        <v>2009</v>
      </c>
      <c r="D578">
        <v>8</v>
      </c>
      <c r="E578">
        <v>4</v>
      </c>
      <c r="F578">
        <v>720</v>
      </c>
      <c r="G578">
        <v>21</v>
      </c>
    </row>
    <row r="579" spans="2:7" x14ac:dyDescent="0.25">
      <c r="B579" t="s">
        <v>70</v>
      </c>
      <c r="C579">
        <v>2008</v>
      </c>
      <c r="D579">
        <v>4</v>
      </c>
      <c r="E579">
        <v>2</v>
      </c>
      <c r="F579">
        <v>656</v>
      </c>
      <c r="G579">
        <v>21</v>
      </c>
    </row>
    <row r="580" spans="2:7" x14ac:dyDescent="0.25">
      <c r="B580" t="s">
        <v>70</v>
      </c>
      <c r="C580">
        <v>2010</v>
      </c>
      <c r="D580">
        <v>7</v>
      </c>
      <c r="E580">
        <v>1</v>
      </c>
      <c r="F580">
        <v>606</v>
      </c>
      <c r="G580">
        <v>21</v>
      </c>
    </row>
    <row r="581" spans="2:7" x14ac:dyDescent="0.25">
      <c r="B581" t="s">
        <v>67</v>
      </c>
      <c r="C581">
        <v>2008</v>
      </c>
      <c r="D581">
        <v>5</v>
      </c>
      <c r="E581">
        <v>2</v>
      </c>
      <c r="F581">
        <v>666</v>
      </c>
      <c r="G581">
        <v>21</v>
      </c>
    </row>
    <row r="582" spans="2:7" x14ac:dyDescent="0.25">
      <c r="B582" t="s">
        <v>63</v>
      </c>
      <c r="C582">
        <v>2011</v>
      </c>
      <c r="D582">
        <v>7</v>
      </c>
      <c r="E582">
        <v>3</v>
      </c>
      <c r="F582">
        <v>700</v>
      </c>
      <c r="G582">
        <v>21</v>
      </c>
    </row>
    <row r="583" spans="2:7" x14ac:dyDescent="0.25">
      <c r="B583" t="s">
        <v>62</v>
      </c>
      <c r="C583">
        <v>2010</v>
      </c>
      <c r="D583">
        <v>7</v>
      </c>
      <c r="E583">
        <v>1</v>
      </c>
      <c r="F583">
        <v>606</v>
      </c>
      <c r="G583">
        <v>21</v>
      </c>
    </row>
    <row r="584" spans="2:7" x14ac:dyDescent="0.25">
      <c r="B584" t="s">
        <v>49</v>
      </c>
      <c r="C584">
        <v>2008</v>
      </c>
      <c r="D584">
        <v>4</v>
      </c>
      <c r="E584">
        <v>2</v>
      </c>
      <c r="F584">
        <v>639</v>
      </c>
      <c r="G584">
        <v>22</v>
      </c>
    </row>
    <row r="585" spans="2:7" x14ac:dyDescent="0.25">
      <c r="B585" t="s">
        <v>49</v>
      </c>
      <c r="C585">
        <v>2011</v>
      </c>
      <c r="D585">
        <v>3</v>
      </c>
      <c r="E585">
        <v>4</v>
      </c>
      <c r="F585">
        <v>714</v>
      </c>
      <c r="G585">
        <v>22</v>
      </c>
    </row>
    <row r="586" spans="2:7" x14ac:dyDescent="0.25">
      <c r="B586" t="s">
        <v>50</v>
      </c>
      <c r="C586">
        <v>2010</v>
      </c>
      <c r="D586">
        <v>7</v>
      </c>
      <c r="E586">
        <v>4</v>
      </c>
      <c r="F586">
        <v>737</v>
      </c>
      <c r="G586">
        <v>22</v>
      </c>
    </row>
    <row r="587" spans="2:7" x14ac:dyDescent="0.25">
      <c r="B587" t="s">
        <v>60</v>
      </c>
      <c r="C587">
        <v>2008</v>
      </c>
      <c r="D587">
        <v>3</v>
      </c>
      <c r="E587">
        <v>2</v>
      </c>
      <c r="F587">
        <v>649</v>
      </c>
      <c r="G587">
        <v>22</v>
      </c>
    </row>
    <row r="588" spans="2:7" x14ac:dyDescent="0.25">
      <c r="B588" t="s">
        <v>60</v>
      </c>
      <c r="C588">
        <v>2008</v>
      </c>
      <c r="D588">
        <v>4</v>
      </c>
      <c r="E588">
        <v>4</v>
      </c>
      <c r="F588">
        <v>724</v>
      </c>
      <c r="G588">
        <v>22</v>
      </c>
    </row>
    <row r="589" spans="2:7" x14ac:dyDescent="0.25">
      <c r="B589" t="s">
        <v>60</v>
      </c>
      <c r="C589">
        <v>2010</v>
      </c>
      <c r="D589">
        <v>4</v>
      </c>
      <c r="E589">
        <v>1</v>
      </c>
      <c r="F589">
        <v>605</v>
      </c>
      <c r="G589">
        <v>22</v>
      </c>
    </row>
    <row r="590" spans="2:7" x14ac:dyDescent="0.25">
      <c r="B590" t="s">
        <v>66</v>
      </c>
      <c r="C590">
        <v>2008</v>
      </c>
      <c r="D590">
        <v>5</v>
      </c>
      <c r="E590">
        <v>4</v>
      </c>
      <c r="F590">
        <v>716</v>
      </c>
      <c r="G590">
        <v>22</v>
      </c>
    </row>
    <row r="591" spans="2:7" x14ac:dyDescent="0.25">
      <c r="B591" t="s">
        <v>66</v>
      </c>
      <c r="C591">
        <v>2009</v>
      </c>
      <c r="D591">
        <v>3</v>
      </c>
      <c r="E591">
        <v>4</v>
      </c>
      <c r="F591">
        <v>724</v>
      </c>
      <c r="G591">
        <v>22</v>
      </c>
    </row>
    <row r="592" spans="2:7" x14ac:dyDescent="0.25">
      <c r="B592" t="s">
        <v>65</v>
      </c>
      <c r="C592">
        <v>2011</v>
      </c>
      <c r="D592">
        <v>3</v>
      </c>
      <c r="E592">
        <v>1</v>
      </c>
      <c r="F592">
        <v>624</v>
      </c>
      <c r="G592">
        <v>22</v>
      </c>
    </row>
    <row r="593" spans="2:7" x14ac:dyDescent="0.25">
      <c r="B593" t="s">
        <v>70</v>
      </c>
      <c r="C593">
        <v>2009</v>
      </c>
      <c r="D593">
        <v>6</v>
      </c>
      <c r="E593">
        <v>4</v>
      </c>
      <c r="F593">
        <v>739</v>
      </c>
      <c r="G593">
        <v>22</v>
      </c>
    </row>
    <row r="594" spans="2:7" x14ac:dyDescent="0.25">
      <c r="B594" t="s">
        <v>68</v>
      </c>
      <c r="C594">
        <v>2009</v>
      </c>
      <c r="D594">
        <v>8</v>
      </c>
      <c r="E594">
        <v>2</v>
      </c>
      <c r="F594">
        <v>643</v>
      </c>
      <c r="G594">
        <v>22</v>
      </c>
    </row>
    <row r="595" spans="2:7" x14ac:dyDescent="0.25">
      <c r="B595" t="s">
        <v>68</v>
      </c>
      <c r="C595">
        <v>2010</v>
      </c>
      <c r="D595">
        <v>6</v>
      </c>
      <c r="E595">
        <v>1</v>
      </c>
      <c r="F595">
        <v>592</v>
      </c>
      <c r="G595">
        <v>22</v>
      </c>
    </row>
    <row r="596" spans="2:7" x14ac:dyDescent="0.25">
      <c r="B596" t="s">
        <v>69</v>
      </c>
      <c r="C596">
        <v>2011</v>
      </c>
      <c r="D596">
        <v>5</v>
      </c>
      <c r="E596">
        <v>2</v>
      </c>
      <c r="F596">
        <v>633</v>
      </c>
      <c r="G596">
        <v>22</v>
      </c>
    </row>
    <row r="597" spans="2:7" x14ac:dyDescent="0.25">
      <c r="B597" t="s">
        <v>63</v>
      </c>
      <c r="C597">
        <v>2008</v>
      </c>
      <c r="D597">
        <v>6</v>
      </c>
      <c r="E597">
        <v>3</v>
      </c>
      <c r="F597">
        <v>699</v>
      </c>
      <c r="G597">
        <v>22</v>
      </c>
    </row>
    <row r="598" spans="2:7" x14ac:dyDescent="0.25">
      <c r="B598" t="s">
        <v>62</v>
      </c>
      <c r="C598">
        <v>2008</v>
      </c>
      <c r="D598">
        <v>6</v>
      </c>
      <c r="E598">
        <v>2</v>
      </c>
      <c r="F598">
        <v>647</v>
      </c>
      <c r="G598">
        <v>22</v>
      </c>
    </row>
    <row r="599" spans="2:7" x14ac:dyDescent="0.25">
      <c r="B599" t="s">
        <v>51</v>
      </c>
      <c r="C599">
        <v>2008</v>
      </c>
      <c r="D599">
        <v>3</v>
      </c>
      <c r="E599">
        <v>4</v>
      </c>
      <c r="F599">
        <v>719</v>
      </c>
      <c r="G599">
        <v>23</v>
      </c>
    </row>
    <row r="600" spans="2:7" x14ac:dyDescent="0.25">
      <c r="B600" t="s">
        <v>51</v>
      </c>
      <c r="C600">
        <v>2009</v>
      </c>
      <c r="D600">
        <v>7</v>
      </c>
      <c r="E600">
        <v>2</v>
      </c>
      <c r="F600">
        <v>670</v>
      </c>
      <c r="G600">
        <v>23</v>
      </c>
    </row>
    <row r="601" spans="2:7" x14ac:dyDescent="0.25">
      <c r="B601" t="s">
        <v>52</v>
      </c>
      <c r="C601">
        <v>2010</v>
      </c>
      <c r="D601">
        <v>6</v>
      </c>
      <c r="E601">
        <v>2</v>
      </c>
      <c r="F601">
        <v>658</v>
      </c>
      <c r="G601">
        <v>23</v>
      </c>
    </row>
    <row r="602" spans="2:7" x14ac:dyDescent="0.25">
      <c r="B602" t="s">
        <v>50</v>
      </c>
      <c r="C602">
        <v>2008</v>
      </c>
      <c r="D602">
        <v>4</v>
      </c>
      <c r="E602">
        <v>4</v>
      </c>
      <c r="F602">
        <v>746</v>
      </c>
      <c r="G602">
        <v>23</v>
      </c>
    </row>
    <row r="603" spans="2:7" x14ac:dyDescent="0.25">
      <c r="B603" t="s">
        <v>50</v>
      </c>
      <c r="C603">
        <v>2009</v>
      </c>
      <c r="D603">
        <v>7</v>
      </c>
      <c r="E603">
        <v>2</v>
      </c>
      <c r="F603">
        <v>639</v>
      </c>
      <c r="G603">
        <v>23</v>
      </c>
    </row>
    <row r="604" spans="2:7" x14ac:dyDescent="0.25">
      <c r="B604" t="s">
        <v>60</v>
      </c>
      <c r="C604">
        <v>2010</v>
      </c>
      <c r="D604">
        <v>8</v>
      </c>
      <c r="E604">
        <v>2</v>
      </c>
      <c r="F604">
        <v>641</v>
      </c>
      <c r="G604">
        <v>23</v>
      </c>
    </row>
    <row r="605" spans="2:7" x14ac:dyDescent="0.25">
      <c r="B605" t="s">
        <v>70</v>
      </c>
      <c r="C605">
        <v>2009</v>
      </c>
      <c r="D605">
        <v>5</v>
      </c>
      <c r="E605">
        <v>4</v>
      </c>
      <c r="F605">
        <v>715</v>
      </c>
      <c r="G605">
        <v>23</v>
      </c>
    </row>
    <row r="606" spans="2:7" x14ac:dyDescent="0.25">
      <c r="B606" t="s">
        <v>70</v>
      </c>
      <c r="C606">
        <v>2010</v>
      </c>
      <c r="D606">
        <v>8</v>
      </c>
      <c r="E606">
        <v>1</v>
      </c>
      <c r="F606">
        <v>612</v>
      </c>
      <c r="G606">
        <v>23</v>
      </c>
    </row>
    <row r="607" spans="2:7" x14ac:dyDescent="0.25">
      <c r="B607" t="s">
        <v>67</v>
      </c>
      <c r="C607">
        <v>2011</v>
      </c>
      <c r="D607">
        <v>3</v>
      </c>
      <c r="E607">
        <v>2</v>
      </c>
      <c r="F607">
        <v>642</v>
      </c>
      <c r="G607">
        <v>23</v>
      </c>
    </row>
    <row r="608" spans="2:7" x14ac:dyDescent="0.25">
      <c r="B608" t="s">
        <v>49</v>
      </c>
      <c r="C608">
        <v>2008</v>
      </c>
      <c r="D608">
        <v>5</v>
      </c>
      <c r="E608">
        <v>2</v>
      </c>
      <c r="F608">
        <v>645</v>
      </c>
      <c r="G608">
        <v>24</v>
      </c>
    </row>
    <row r="609" spans="2:7" x14ac:dyDescent="0.25">
      <c r="B609" t="s">
        <v>51</v>
      </c>
      <c r="C609">
        <v>2011</v>
      </c>
      <c r="D609">
        <v>4</v>
      </c>
      <c r="E609">
        <v>4</v>
      </c>
      <c r="F609">
        <v>750</v>
      </c>
      <c r="G609">
        <v>24</v>
      </c>
    </row>
    <row r="610" spans="2:7" x14ac:dyDescent="0.25">
      <c r="B610" t="s">
        <v>50</v>
      </c>
      <c r="C610">
        <v>2009</v>
      </c>
      <c r="D610">
        <v>7</v>
      </c>
      <c r="E610">
        <v>4</v>
      </c>
      <c r="F610">
        <v>737</v>
      </c>
      <c r="G610">
        <v>24</v>
      </c>
    </row>
    <row r="611" spans="2:7" x14ac:dyDescent="0.25">
      <c r="B611" t="s">
        <v>60</v>
      </c>
      <c r="C611">
        <v>2008</v>
      </c>
      <c r="D611">
        <v>8</v>
      </c>
      <c r="E611">
        <v>2</v>
      </c>
      <c r="F611">
        <v>661</v>
      </c>
      <c r="G611">
        <v>24</v>
      </c>
    </row>
    <row r="612" spans="2:7" x14ac:dyDescent="0.25">
      <c r="B612" t="s">
        <v>66</v>
      </c>
      <c r="C612">
        <v>2008</v>
      </c>
      <c r="D612">
        <v>4</v>
      </c>
      <c r="E612">
        <v>2</v>
      </c>
      <c r="F612">
        <v>666</v>
      </c>
      <c r="G612">
        <v>24</v>
      </c>
    </row>
    <row r="613" spans="2:7" x14ac:dyDescent="0.25">
      <c r="B613" t="s">
        <v>66</v>
      </c>
      <c r="C613">
        <v>2011</v>
      </c>
      <c r="D613">
        <v>7</v>
      </c>
      <c r="E613">
        <v>1</v>
      </c>
      <c r="F613">
        <v>595</v>
      </c>
      <c r="G613">
        <v>24</v>
      </c>
    </row>
    <row r="614" spans="2:7" x14ac:dyDescent="0.25">
      <c r="B614" t="s">
        <v>70</v>
      </c>
      <c r="C614">
        <v>2008</v>
      </c>
      <c r="D614">
        <v>6</v>
      </c>
      <c r="E614">
        <v>4</v>
      </c>
      <c r="F614">
        <v>727</v>
      </c>
      <c r="G614">
        <v>24</v>
      </c>
    </row>
    <row r="615" spans="2:7" x14ac:dyDescent="0.25">
      <c r="B615" t="s">
        <v>70</v>
      </c>
      <c r="C615">
        <v>2008</v>
      </c>
      <c r="D615">
        <v>8</v>
      </c>
      <c r="E615">
        <v>1</v>
      </c>
      <c r="F615">
        <v>594</v>
      </c>
      <c r="G615">
        <v>24</v>
      </c>
    </row>
    <row r="616" spans="2:7" x14ac:dyDescent="0.25">
      <c r="B616" t="s">
        <v>68</v>
      </c>
      <c r="C616">
        <v>2008</v>
      </c>
      <c r="D616">
        <v>7</v>
      </c>
      <c r="E616">
        <v>4</v>
      </c>
      <c r="F616">
        <v>718</v>
      </c>
      <c r="G616">
        <v>24</v>
      </c>
    </row>
    <row r="617" spans="2:7" x14ac:dyDescent="0.25">
      <c r="B617" t="s">
        <v>67</v>
      </c>
      <c r="C617">
        <v>2011</v>
      </c>
      <c r="D617">
        <v>5</v>
      </c>
      <c r="E617">
        <v>4</v>
      </c>
      <c r="F617">
        <v>745</v>
      </c>
      <c r="G617">
        <v>24</v>
      </c>
    </row>
    <row r="618" spans="2:7" x14ac:dyDescent="0.25">
      <c r="B618" t="s">
        <v>63</v>
      </c>
      <c r="C618">
        <v>2010</v>
      </c>
      <c r="D618">
        <v>5</v>
      </c>
      <c r="E618">
        <v>4</v>
      </c>
      <c r="F618">
        <v>739</v>
      </c>
      <c r="G618">
        <v>24</v>
      </c>
    </row>
    <row r="619" spans="2:7" x14ac:dyDescent="0.25">
      <c r="B619" t="s">
        <v>61</v>
      </c>
      <c r="C619">
        <v>2011</v>
      </c>
      <c r="D619">
        <v>3</v>
      </c>
      <c r="E619">
        <v>4</v>
      </c>
      <c r="F619">
        <v>745</v>
      </c>
      <c r="G619">
        <v>24</v>
      </c>
    </row>
    <row r="620" spans="2:7" x14ac:dyDescent="0.25">
      <c r="B620" t="s">
        <v>49</v>
      </c>
      <c r="C620">
        <v>2008</v>
      </c>
      <c r="D620">
        <v>7</v>
      </c>
      <c r="E620">
        <v>2</v>
      </c>
      <c r="F620">
        <v>659</v>
      </c>
      <c r="G620">
        <v>25</v>
      </c>
    </row>
    <row r="621" spans="2:7" x14ac:dyDescent="0.25">
      <c r="B621" t="s">
        <v>50</v>
      </c>
      <c r="C621">
        <v>2009</v>
      </c>
      <c r="D621">
        <v>6</v>
      </c>
      <c r="E621">
        <v>2</v>
      </c>
      <c r="F621">
        <v>660</v>
      </c>
      <c r="G621">
        <v>25</v>
      </c>
    </row>
    <row r="622" spans="2:7" x14ac:dyDescent="0.25">
      <c r="B622" t="s">
        <v>50</v>
      </c>
      <c r="C622">
        <v>2010</v>
      </c>
      <c r="D622">
        <v>6</v>
      </c>
      <c r="E622">
        <v>4</v>
      </c>
      <c r="F622">
        <v>736</v>
      </c>
      <c r="G622">
        <v>25</v>
      </c>
    </row>
    <row r="623" spans="2:7" x14ac:dyDescent="0.25">
      <c r="B623" t="s">
        <v>66</v>
      </c>
      <c r="C623">
        <v>2010</v>
      </c>
      <c r="D623">
        <v>3</v>
      </c>
      <c r="E623">
        <v>4</v>
      </c>
      <c r="F623">
        <v>736</v>
      </c>
      <c r="G623">
        <v>25</v>
      </c>
    </row>
    <row r="624" spans="2:7" x14ac:dyDescent="0.25">
      <c r="B624" t="s">
        <v>67</v>
      </c>
      <c r="C624">
        <v>2011</v>
      </c>
      <c r="D624">
        <v>4</v>
      </c>
      <c r="E624">
        <v>4</v>
      </c>
      <c r="F624">
        <v>746</v>
      </c>
      <c r="G624">
        <v>25</v>
      </c>
    </row>
    <row r="625" spans="2:7" x14ac:dyDescent="0.25">
      <c r="B625" t="s">
        <v>63</v>
      </c>
      <c r="C625">
        <v>2008</v>
      </c>
      <c r="D625">
        <v>4</v>
      </c>
      <c r="E625">
        <v>2</v>
      </c>
      <c r="F625">
        <v>655</v>
      </c>
      <c r="G625">
        <v>25</v>
      </c>
    </row>
    <row r="626" spans="2:7" x14ac:dyDescent="0.25">
      <c r="B626" t="s">
        <v>61</v>
      </c>
      <c r="C626">
        <v>2008</v>
      </c>
      <c r="D626">
        <v>8</v>
      </c>
      <c r="E626">
        <v>3</v>
      </c>
      <c r="F626">
        <v>673</v>
      </c>
      <c r="G626">
        <v>25</v>
      </c>
    </row>
    <row r="627" spans="2:7" x14ac:dyDescent="0.25">
      <c r="B627" t="s">
        <v>51</v>
      </c>
      <c r="C627">
        <v>2008</v>
      </c>
      <c r="D627">
        <v>6</v>
      </c>
      <c r="E627">
        <v>2</v>
      </c>
      <c r="F627">
        <v>631</v>
      </c>
      <c r="G627">
        <v>26</v>
      </c>
    </row>
    <row r="628" spans="2:7" x14ac:dyDescent="0.25">
      <c r="B628" t="s">
        <v>51</v>
      </c>
      <c r="C628">
        <v>2009</v>
      </c>
      <c r="D628">
        <v>6</v>
      </c>
      <c r="E628">
        <v>2</v>
      </c>
      <c r="F628">
        <v>660</v>
      </c>
      <c r="G628">
        <v>26</v>
      </c>
    </row>
    <row r="629" spans="2:7" x14ac:dyDescent="0.25">
      <c r="B629" t="s">
        <v>52</v>
      </c>
      <c r="C629">
        <v>2009</v>
      </c>
      <c r="D629">
        <v>8</v>
      </c>
      <c r="E629">
        <v>4</v>
      </c>
      <c r="F629">
        <v>725</v>
      </c>
      <c r="G629">
        <v>26</v>
      </c>
    </row>
    <row r="630" spans="2:7" x14ac:dyDescent="0.25">
      <c r="B630" t="s">
        <v>52</v>
      </c>
      <c r="C630">
        <v>2011</v>
      </c>
      <c r="D630">
        <v>7</v>
      </c>
      <c r="E630">
        <v>2</v>
      </c>
      <c r="F630">
        <v>644</v>
      </c>
      <c r="G630">
        <v>26</v>
      </c>
    </row>
    <row r="631" spans="2:7" x14ac:dyDescent="0.25">
      <c r="B631" t="s">
        <v>60</v>
      </c>
      <c r="C631">
        <v>2011</v>
      </c>
      <c r="D631">
        <v>7</v>
      </c>
      <c r="E631">
        <v>4</v>
      </c>
      <c r="F631">
        <v>731</v>
      </c>
      <c r="G631">
        <v>26</v>
      </c>
    </row>
    <row r="632" spans="2:7" x14ac:dyDescent="0.25">
      <c r="B632" t="s">
        <v>65</v>
      </c>
      <c r="C632">
        <v>2008</v>
      </c>
      <c r="D632">
        <v>7</v>
      </c>
      <c r="E632">
        <v>2</v>
      </c>
      <c r="F632">
        <v>652</v>
      </c>
      <c r="G632">
        <v>26</v>
      </c>
    </row>
    <row r="633" spans="2:7" x14ac:dyDescent="0.25">
      <c r="B633" t="s">
        <v>65</v>
      </c>
      <c r="C633">
        <v>2008</v>
      </c>
      <c r="D633">
        <v>7</v>
      </c>
      <c r="E633">
        <v>4</v>
      </c>
      <c r="F633">
        <v>727</v>
      </c>
      <c r="G633">
        <v>26</v>
      </c>
    </row>
    <row r="634" spans="2:7" x14ac:dyDescent="0.25">
      <c r="B634" t="s">
        <v>70</v>
      </c>
      <c r="C634">
        <v>2009</v>
      </c>
      <c r="D634">
        <v>7</v>
      </c>
      <c r="E634">
        <v>2</v>
      </c>
      <c r="F634">
        <v>652</v>
      </c>
      <c r="G634">
        <v>26</v>
      </c>
    </row>
    <row r="635" spans="2:7" x14ac:dyDescent="0.25">
      <c r="B635" t="s">
        <v>68</v>
      </c>
      <c r="C635">
        <v>2008</v>
      </c>
      <c r="D635">
        <v>4</v>
      </c>
      <c r="E635">
        <v>4</v>
      </c>
      <c r="F635">
        <v>747</v>
      </c>
      <c r="G635">
        <v>26</v>
      </c>
    </row>
    <row r="636" spans="2:7" x14ac:dyDescent="0.25">
      <c r="B636" t="s">
        <v>68</v>
      </c>
      <c r="C636">
        <v>2008</v>
      </c>
      <c r="D636">
        <v>5</v>
      </c>
      <c r="E636">
        <v>2</v>
      </c>
      <c r="F636">
        <v>639</v>
      </c>
      <c r="G636">
        <v>26</v>
      </c>
    </row>
    <row r="637" spans="2:7" x14ac:dyDescent="0.25">
      <c r="B637" t="s">
        <v>68</v>
      </c>
      <c r="C637">
        <v>2011</v>
      </c>
      <c r="D637">
        <v>5</v>
      </c>
      <c r="E637">
        <v>4</v>
      </c>
      <c r="F637">
        <v>734</v>
      </c>
      <c r="G637">
        <v>26</v>
      </c>
    </row>
    <row r="638" spans="2:7" x14ac:dyDescent="0.25">
      <c r="B638" t="s">
        <v>67</v>
      </c>
      <c r="C638">
        <v>2010</v>
      </c>
      <c r="D638">
        <v>8</v>
      </c>
      <c r="E638">
        <v>4</v>
      </c>
      <c r="F638">
        <v>719</v>
      </c>
      <c r="G638">
        <v>26</v>
      </c>
    </row>
    <row r="639" spans="2:7" x14ac:dyDescent="0.25">
      <c r="B639" t="s">
        <v>64</v>
      </c>
      <c r="C639">
        <v>2009</v>
      </c>
      <c r="D639">
        <v>8</v>
      </c>
      <c r="E639">
        <v>4</v>
      </c>
      <c r="F639">
        <v>732</v>
      </c>
      <c r="G639">
        <v>26</v>
      </c>
    </row>
    <row r="640" spans="2:7" x14ac:dyDescent="0.25">
      <c r="B640" t="s">
        <v>64</v>
      </c>
      <c r="C640">
        <v>2011</v>
      </c>
      <c r="D640">
        <v>5</v>
      </c>
      <c r="E640">
        <v>2</v>
      </c>
      <c r="F640">
        <v>652</v>
      </c>
      <c r="G640">
        <v>26</v>
      </c>
    </row>
    <row r="641" spans="2:7" x14ac:dyDescent="0.25">
      <c r="B641" t="s">
        <v>63</v>
      </c>
      <c r="C641">
        <v>2010</v>
      </c>
      <c r="D641">
        <v>8</v>
      </c>
      <c r="E641">
        <v>4</v>
      </c>
      <c r="F641">
        <v>719</v>
      </c>
      <c r="G641">
        <v>26</v>
      </c>
    </row>
    <row r="642" spans="2:7" x14ac:dyDescent="0.25">
      <c r="B642" t="s">
        <v>62</v>
      </c>
      <c r="C642">
        <v>2008</v>
      </c>
      <c r="D642">
        <v>5</v>
      </c>
      <c r="E642">
        <v>4</v>
      </c>
      <c r="F642">
        <v>715</v>
      </c>
      <c r="G642">
        <v>26</v>
      </c>
    </row>
    <row r="643" spans="2:7" x14ac:dyDescent="0.25">
      <c r="B643" t="s">
        <v>51</v>
      </c>
      <c r="C643">
        <v>2009</v>
      </c>
      <c r="D643">
        <v>5</v>
      </c>
      <c r="E643">
        <v>2</v>
      </c>
      <c r="F643">
        <v>665</v>
      </c>
      <c r="G643">
        <v>27</v>
      </c>
    </row>
    <row r="644" spans="2:7" x14ac:dyDescent="0.25">
      <c r="B644" t="s">
        <v>51</v>
      </c>
      <c r="C644">
        <v>2009</v>
      </c>
      <c r="D644">
        <v>8</v>
      </c>
      <c r="E644">
        <v>2</v>
      </c>
      <c r="F644">
        <v>635</v>
      </c>
      <c r="G644">
        <v>27</v>
      </c>
    </row>
    <row r="645" spans="2:7" x14ac:dyDescent="0.25">
      <c r="B645" t="s">
        <v>51</v>
      </c>
      <c r="C645">
        <v>2011</v>
      </c>
      <c r="D645">
        <v>3</v>
      </c>
      <c r="E645">
        <v>1</v>
      </c>
      <c r="F645">
        <v>596</v>
      </c>
      <c r="G645">
        <v>27</v>
      </c>
    </row>
    <row r="646" spans="2:7" x14ac:dyDescent="0.25">
      <c r="B646" t="s">
        <v>52</v>
      </c>
      <c r="C646">
        <v>2011</v>
      </c>
      <c r="D646">
        <v>8</v>
      </c>
      <c r="E646">
        <v>4</v>
      </c>
      <c r="F646">
        <v>718</v>
      </c>
      <c r="G646">
        <v>27</v>
      </c>
    </row>
    <row r="647" spans="2:7" x14ac:dyDescent="0.25">
      <c r="B647" t="s">
        <v>60</v>
      </c>
      <c r="C647">
        <v>2008</v>
      </c>
      <c r="D647">
        <v>7</v>
      </c>
      <c r="E647">
        <v>2</v>
      </c>
      <c r="F647">
        <v>643</v>
      </c>
      <c r="G647">
        <v>27</v>
      </c>
    </row>
    <row r="648" spans="2:7" x14ac:dyDescent="0.25">
      <c r="B648" t="s">
        <v>60</v>
      </c>
      <c r="C648">
        <v>2009</v>
      </c>
      <c r="D648">
        <v>3</v>
      </c>
      <c r="E648">
        <v>4</v>
      </c>
      <c r="F648">
        <v>748</v>
      </c>
      <c r="G648">
        <v>27</v>
      </c>
    </row>
    <row r="649" spans="2:7" x14ac:dyDescent="0.25">
      <c r="B649" t="s">
        <v>60</v>
      </c>
      <c r="C649">
        <v>2011</v>
      </c>
      <c r="D649">
        <v>6</v>
      </c>
      <c r="E649">
        <v>2</v>
      </c>
      <c r="F649">
        <v>651</v>
      </c>
      <c r="G649">
        <v>27</v>
      </c>
    </row>
    <row r="650" spans="2:7" x14ac:dyDescent="0.25">
      <c r="B650" t="s">
        <v>66</v>
      </c>
      <c r="C650">
        <v>2011</v>
      </c>
      <c r="D650">
        <v>7</v>
      </c>
      <c r="E650">
        <v>3</v>
      </c>
      <c r="F650">
        <v>681</v>
      </c>
      <c r="G650">
        <v>27</v>
      </c>
    </row>
    <row r="651" spans="2:7" x14ac:dyDescent="0.25">
      <c r="B651" t="s">
        <v>68</v>
      </c>
      <c r="C651">
        <v>2008</v>
      </c>
      <c r="D651">
        <v>3</v>
      </c>
      <c r="E651">
        <v>4</v>
      </c>
      <c r="F651">
        <v>725</v>
      </c>
      <c r="G651">
        <v>27</v>
      </c>
    </row>
    <row r="652" spans="2:7" x14ac:dyDescent="0.25">
      <c r="B652" t="s">
        <v>68</v>
      </c>
      <c r="C652">
        <v>2009</v>
      </c>
      <c r="D652">
        <v>6</v>
      </c>
      <c r="E652">
        <v>2</v>
      </c>
      <c r="F652">
        <v>646</v>
      </c>
      <c r="G652">
        <v>27</v>
      </c>
    </row>
    <row r="653" spans="2:7" x14ac:dyDescent="0.25">
      <c r="B653" t="s">
        <v>68</v>
      </c>
      <c r="C653">
        <v>2009</v>
      </c>
      <c r="D653">
        <v>6</v>
      </c>
      <c r="E653">
        <v>4</v>
      </c>
      <c r="F653">
        <v>714</v>
      </c>
      <c r="G653">
        <v>27</v>
      </c>
    </row>
    <row r="654" spans="2:7" x14ac:dyDescent="0.25">
      <c r="B654" t="s">
        <v>64</v>
      </c>
      <c r="C654">
        <v>2010</v>
      </c>
      <c r="D654">
        <v>4</v>
      </c>
      <c r="E654">
        <v>2</v>
      </c>
      <c r="F654">
        <v>653</v>
      </c>
      <c r="G654">
        <v>27</v>
      </c>
    </row>
    <row r="655" spans="2:7" x14ac:dyDescent="0.25">
      <c r="B655" t="s">
        <v>62</v>
      </c>
      <c r="C655">
        <v>2008</v>
      </c>
      <c r="D655">
        <v>5</v>
      </c>
      <c r="E655">
        <v>2</v>
      </c>
      <c r="F655">
        <v>639</v>
      </c>
      <c r="G655">
        <v>27</v>
      </c>
    </row>
    <row r="656" spans="2:7" x14ac:dyDescent="0.25">
      <c r="B656" t="s">
        <v>50</v>
      </c>
      <c r="C656">
        <v>2009</v>
      </c>
      <c r="D656">
        <v>5</v>
      </c>
      <c r="E656">
        <v>2</v>
      </c>
      <c r="F656">
        <v>656</v>
      </c>
      <c r="G656">
        <v>28</v>
      </c>
    </row>
    <row r="657" spans="2:7" x14ac:dyDescent="0.25">
      <c r="B657" t="s">
        <v>50</v>
      </c>
      <c r="C657">
        <v>2009</v>
      </c>
      <c r="D657">
        <v>5</v>
      </c>
      <c r="E657">
        <v>4</v>
      </c>
      <c r="F657">
        <v>721</v>
      </c>
      <c r="G657">
        <v>28</v>
      </c>
    </row>
    <row r="658" spans="2:7" x14ac:dyDescent="0.25">
      <c r="B658" t="s">
        <v>50</v>
      </c>
      <c r="C658">
        <v>2010</v>
      </c>
      <c r="D658">
        <v>3</v>
      </c>
      <c r="E658">
        <v>3</v>
      </c>
      <c r="F658">
        <v>689</v>
      </c>
      <c r="G658">
        <v>28</v>
      </c>
    </row>
    <row r="659" spans="2:7" x14ac:dyDescent="0.25">
      <c r="B659" t="s">
        <v>60</v>
      </c>
      <c r="C659">
        <v>2010</v>
      </c>
      <c r="D659">
        <v>7</v>
      </c>
      <c r="E659">
        <v>2</v>
      </c>
      <c r="F659">
        <v>660</v>
      </c>
      <c r="G659">
        <v>28</v>
      </c>
    </row>
    <row r="660" spans="2:7" x14ac:dyDescent="0.25">
      <c r="B660" t="s">
        <v>66</v>
      </c>
      <c r="C660">
        <v>2010</v>
      </c>
      <c r="D660">
        <v>6</v>
      </c>
      <c r="E660">
        <v>3</v>
      </c>
      <c r="F660">
        <v>690</v>
      </c>
      <c r="G660">
        <v>28</v>
      </c>
    </row>
    <row r="661" spans="2:7" x14ac:dyDescent="0.25">
      <c r="B661" t="s">
        <v>66</v>
      </c>
      <c r="C661">
        <v>2011</v>
      </c>
      <c r="D661">
        <v>4</v>
      </c>
      <c r="E661">
        <v>2</v>
      </c>
      <c r="F661">
        <v>655</v>
      </c>
      <c r="G661">
        <v>28</v>
      </c>
    </row>
    <row r="662" spans="2:7" x14ac:dyDescent="0.25">
      <c r="B662" t="s">
        <v>65</v>
      </c>
      <c r="C662">
        <v>2008</v>
      </c>
      <c r="D662">
        <v>4</v>
      </c>
      <c r="E662">
        <v>2</v>
      </c>
      <c r="F662">
        <v>632</v>
      </c>
      <c r="G662">
        <v>28</v>
      </c>
    </row>
    <row r="663" spans="2:7" x14ac:dyDescent="0.25">
      <c r="B663" t="s">
        <v>68</v>
      </c>
      <c r="C663">
        <v>2010</v>
      </c>
      <c r="D663">
        <v>4</v>
      </c>
      <c r="E663">
        <v>4</v>
      </c>
      <c r="F663">
        <v>721</v>
      </c>
      <c r="G663">
        <v>28</v>
      </c>
    </row>
    <row r="664" spans="2:7" x14ac:dyDescent="0.25">
      <c r="B664" t="s">
        <v>67</v>
      </c>
      <c r="C664">
        <v>2008</v>
      </c>
      <c r="D664">
        <v>4</v>
      </c>
      <c r="E664">
        <v>4</v>
      </c>
      <c r="F664">
        <v>739</v>
      </c>
      <c r="G664">
        <v>28</v>
      </c>
    </row>
    <row r="665" spans="2:7" x14ac:dyDescent="0.25">
      <c r="B665" t="s">
        <v>67</v>
      </c>
      <c r="C665">
        <v>2008</v>
      </c>
      <c r="D665">
        <v>5</v>
      </c>
      <c r="E665">
        <v>4</v>
      </c>
      <c r="F665">
        <v>726</v>
      </c>
      <c r="G665">
        <v>28</v>
      </c>
    </row>
    <row r="666" spans="2:7" x14ac:dyDescent="0.25">
      <c r="B666" t="s">
        <v>67</v>
      </c>
      <c r="C666">
        <v>2010</v>
      </c>
      <c r="D666">
        <v>5</v>
      </c>
      <c r="E666">
        <v>4</v>
      </c>
      <c r="F666">
        <v>746</v>
      </c>
      <c r="G666">
        <v>28</v>
      </c>
    </row>
    <row r="667" spans="2:7" x14ac:dyDescent="0.25">
      <c r="B667" t="s">
        <v>69</v>
      </c>
      <c r="C667">
        <v>2008</v>
      </c>
      <c r="D667">
        <v>8</v>
      </c>
      <c r="E667">
        <v>2</v>
      </c>
      <c r="F667">
        <v>668</v>
      </c>
      <c r="G667">
        <v>28</v>
      </c>
    </row>
    <row r="668" spans="2:7" x14ac:dyDescent="0.25">
      <c r="B668" t="s">
        <v>63</v>
      </c>
      <c r="C668">
        <v>2009</v>
      </c>
      <c r="D668">
        <v>8</v>
      </c>
      <c r="E668">
        <v>4</v>
      </c>
      <c r="F668">
        <v>746</v>
      </c>
      <c r="G668">
        <v>28</v>
      </c>
    </row>
    <row r="669" spans="2:7" x14ac:dyDescent="0.25">
      <c r="B669" t="s">
        <v>63</v>
      </c>
      <c r="C669">
        <v>2010</v>
      </c>
      <c r="D669">
        <v>7</v>
      </c>
      <c r="E669">
        <v>4</v>
      </c>
      <c r="F669">
        <v>745</v>
      </c>
      <c r="G669">
        <v>28</v>
      </c>
    </row>
    <row r="670" spans="2:7" x14ac:dyDescent="0.25">
      <c r="B670" t="s">
        <v>62</v>
      </c>
      <c r="C670">
        <v>2011</v>
      </c>
      <c r="D670">
        <v>8</v>
      </c>
      <c r="E670">
        <v>4</v>
      </c>
      <c r="F670">
        <v>723</v>
      </c>
      <c r="G670">
        <v>28</v>
      </c>
    </row>
    <row r="671" spans="2:7" x14ac:dyDescent="0.25">
      <c r="B671" t="s">
        <v>49</v>
      </c>
      <c r="C671">
        <v>2009</v>
      </c>
      <c r="D671">
        <v>5</v>
      </c>
      <c r="E671">
        <v>2</v>
      </c>
      <c r="F671">
        <v>634</v>
      </c>
      <c r="G671">
        <v>29</v>
      </c>
    </row>
    <row r="672" spans="2:7" x14ac:dyDescent="0.25">
      <c r="B672" t="s">
        <v>51</v>
      </c>
      <c r="C672">
        <v>2008</v>
      </c>
      <c r="D672">
        <v>8</v>
      </c>
      <c r="E672">
        <v>2</v>
      </c>
      <c r="F672">
        <v>648</v>
      </c>
      <c r="G672">
        <v>29</v>
      </c>
    </row>
    <row r="673" spans="2:7" x14ac:dyDescent="0.25">
      <c r="B673" t="s">
        <v>50</v>
      </c>
      <c r="C673">
        <v>2011</v>
      </c>
      <c r="D673">
        <v>3</v>
      </c>
      <c r="E673">
        <v>1</v>
      </c>
      <c r="F673">
        <v>625</v>
      </c>
      <c r="G673">
        <v>29</v>
      </c>
    </row>
    <row r="674" spans="2:7" x14ac:dyDescent="0.25">
      <c r="B674" t="s">
        <v>60</v>
      </c>
      <c r="C674">
        <v>2010</v>
      </c>
      <c r="D674">
        <v>6</v>
      </c>
      <c r="E674">
        <v>3</v>
      </c>
      <c r="F674">
        <v>676</v>
      </c>
      <c r="G674">
        <v>29</v>
      </c>
    </row>
    <row r="675" spans="2:7" x14ac:dyDescent="0.25">
      <c r="B675" t="s">
        <v>66</v>
      </c>
      <c r="C675">
        <v>2008</v>
      </c>
      <c r="D675">
        <v>5</v>
      </c>
      <c r="E675">
        <v>2</v>
      </c>
      <c r="F675">
        <v>650</v>
      </c>
      <c r="G675">
        <v>29</v>
      </c>
    </row>
    <row r="676" spans="2:7" x14ac:dyDescent="0.25">
      <c r="B676" t="s">
        <v>66</v>
      </c>
      <c r="C676">
        <v>2011</v>
      </c>
      <c r="D676">
        <v>5</v>
      </c>
      <c r="E676">
        <v>2</v>
      </c>
      <c r="F676">
        <v>648</v>
      </c>
      <c r="G676">
        <v>29</v>
      </c>
    </row>
    <row r="677" spans="2:7" x14ac:dyDescent="0.25">
      <c r="B677" t="s">
        <v>65</v>
      </c>
      <c r="C677">
        <v>2009</v>
      </c>
      <c r="D677">
        <v>8</v>
      </c>
      <c r="E677">
        <v>2</v>
      </c>
      <c r="F677">
        <v>653</v>
      </c>
      <c r="G677">
        <v>29</v>
      </c>
    </row>
    <row r="678" spans="2:7" x14ac:dyDescent="0.25">
      <c r="B678" t="s">
        <v>65</v>
      </c>
      <c r="C678">
        <v>2011</v>
      </c>
      <c r="D678">
        <v>6</v>
      </c>
      <c r="E678">
        <v>4</v>
      </c>
      <c r="F678">
        <v>744</v>
      </c>
      <c r="G678">
        <v>29</v>
      </c>
    </row>
    <row r="679" spans="2:7" x14ac:dyDescent="0.25">
      <c r="B679" t="s">
        <v>70</v>
      </c>
      <c r="C679">
        <v>2008</v>
      </c>
      <c r="D679">
        <v>5</v>
      </c>
      <c r="E679">
        <v>2</v>
      </c>
      <c r="F679">
        <v>647</v>
      </c>
      <c r="G679">
        <v>29</v>
      </c>
    </row>
    <row r="680" spans="2:7" x14ac:dyDescent="0.25">
      <c r="B680" t="s">
        <v>70</v>
      </c>
      <c r="C680">
        <v>2010</v>
      </c>
      <c r="D680">
        <v>7</v>
      </c>
      <c r="E680">
        <v>4</v>
      </c>
      <c r="F680">
        <v>714</v>
      </c>
      <c r="G680">
        <v>29</v>
      </c>
    </row>
    <row r="681" spans="2:7" x14ac:dyDescent="0.25">
      <c r="B681" t="s">
        <v>68</v>
      </c>
      <c r="C681">
        <v>2008</v>
      </c>
      <c r="D681">
        <v>6</v>
      </c>
      <c r="E681">
        <v>2</v>
      </c>
      <c r="F681">
        <v>657</v>
      </c>
      <c r="G681">
        <v>29</v>
      </c>
    </row>
    <row r="682" spans="2:7" x14ac:dyDescent="0.25">
      <c r="B682" t="s">
        <v>67</v>
      </c>
      <c r="C682">
        <v>2010</v>
      </c>
      <c r="D682">
        <v>4</v>
      </c>
      <c r="E682">
        <v>4</v>
      </c>
      <c r="F682">
        <v>743</v>
      </c>
      <c r="G682">
        <v>29</v>
      </c>
    </row>
    <row r="683" spans="2:7" x14ac:dyDescent="0.25">
      <c r="B683" t="s">
        <v>67</v>
      </c>
      <c r="C683">
        <v>2011</v>
      </c>
      <c r="D683">
        <v>6</v>
      </c>
      <c r="E683">
        <v>2</v>
      </c>
      <c r="F683">
        <v>643</v>
      </c>
      <c r="G683">
        <v>29</v>
      </c>
    </row>
    <row r="684" spans="2:7" x14ac:dyDescent="0.25">
      <c r="B684" t="s">
        <v>67</v>
      </c>
      <c r="C684">
        <v>2011</v>
      </c>
      <c r="D684">
        <v>7</v>
      </c>
      <c r="E684">
        <v>2</v>
      </c>
      <c r="F684">
        <v>636</v>
      </c>
      <c r="G684">
        <v>29</v>
      </c>
    </row>
    <row r="685" spans="2:7" x14ac:dyDescent="0.25">
      <c r="B685" t="s">
        <v>69</v>
      </c>
      <c r="C685">
        <v>2008</v>
      </c>
      <c r="D685">
        <v>7</v>
      </c>
      <c r="E685">
        <v>4</v>
      </c>
      <c r="F685">
        <v>741</v>
      </c>
      <c r="G685">
        <v>29</v>
      </c>
    </row>
    <row r="686" spans="2:7" x14ac:dyDescent="0.25">
      <c r="B686" t="s">
        <v>51</v>
      </c>
      <c r="C686">
        <v>2008</v>
      </c>
      <c r="D686">
        <v>7</v>
      </c>
      <c r="E686">
        <v>2</v>
      </c>
      <c r="F686">
        <v>640</v>
      </c>
      <c r="G686">
        <v>30</v>
      </c>
    </row>
    <row r="687" spans="2:7" x14ac:dyDescent="0.25">
      <c r="B687" t="s">
        <v>51</v>
      </c>
      <c r="C687">
        <v>2009</v>
      </c>
      <c r="D687">
        <v>4</v>
      </c>
      <c r="E687">
        <v>4</v>
      </c>
      <c r="F687">
        <v>716</v>
      </c>
      <c r="G687">
        <v>30</v>
      </c>
    </row>
    <row r="688" spans="2:7" x14ac:dyDescent="0.25">
      <c r="B688" t="s">
        <v>51</v>
      </c>
      <c r="C688">
        <v>2010</v>
      </c>
      <c r="D688">
        <v>6</v>
      </c>
      <c r="E688">
        <v>3</v>
      </c>
      <c r="F688">
        <v>690</v>
      </c>
      <c r="G688">
        <v>30</v>
      </c>
    </row>
    <row r="689" spans="2:7" x14ac:dyDescent="0.25">
      <c r="B689" t="s">
        <v>50</v>
      </c>
      <c r="C689">
        <v>2008</v>
      </c>
      <c r="D689">
        <v>6</v>
      </c>
      <c r="E689">
        <v>4</v>
      </c>
      <c r="F689">
        <v>725</v>
      </c>
      <c r="G689">
        <v>30</v>
      </c>
    </row>
    <row r="690" spans="2:7" x14ac:dyDescent="0.25">
      <c r="B690" t="s">
        <v>60</v>
      </c>
      <c r="C690">
        <v>2008</v>
      </c>
      <c r="D690">
        <v>4</v>
      </c>
      <c r="E690">
        <v>2</v>
      </c>
      <c r="F690">
        <v>670</v>
      </c>
      <c r="G690">
        <v>30</v>
      </c>
    </row>
    <row r="691" spans="2:7" x14ac:dyDescent="0.25">
      <c r="B691" t="s">
        <v>60</v>
      </c>
      <c r="C691">
        <v>2010</v>
      </c>
      <c r="D691">
        <v>3</v>
      </c>
      <c r="E691">
        <v>1</v>
      </c>
      <c r="F691">
        <v>618</v>
      </c>
      <c r="G691">
        <v>30</v>
      </c>
    </row>
    <row r="692" spans="2:7" x14ac:dyDescent="0.25">
      <c r="B692" t="s">
        <v>60</v>
      </c>
      <c r="C692">
        <v>2010</v>
      </c>
      <c r="D692">
        <v>3</v>
      </c>
      <c r="E692">
        <v>3</v>
      </c>
      <c r="F692">
        <v>676</v>
      </c>
      <c r="G692">
        <v>30</v>
      </c>
    </row>
    <row r="693" spans="2:7" x14ac:dyDescent="0.25">
      <c r="B693" t="s">
        <v>60</v>
      </c>
      <c r="C693">
        <v>2010</v>
      </c>
      <c r="D693">
        <v>6</v>
      </c>
      <c r="E693">
        <v>2</v>
      </c>
      <c r="F693">
        <v>631</v>
      </c>
      <c r="G693">
        <v>30</v>
      </c>
    </row>
    <row r="694" spans="2:7" x14ac:dyDescent="0.25">
      <c r="B694" t="s">
        <v>66</v>
      </c>
      <c r="C694">
        <v>2010</v>
      </c>
      <c r="D694">
        <v>4</v>
      </c>
      <c r="E694">
        <v>2</v>
      </c>
      <c r="F694">
        <v>659</v>
      </c>
      <c r="G694">
        <v>30</v>
      </c>
    </row>
    <row r="695" spans="2:7" x14ac:dyDescent="0.25">
      <c r="B695" t="s">
        <v>65</v>
      </c>
      <c r="C695">
        <v>2009</v>
      </c>
      <c r="D695">
        <v>7</v>
      </c>
      <c r="E695">
        <v>4</v>
      </c>
      <c r="F695">
        <v>712</v>
      </c>
      <c r="G695">
        <v>30</v>
      </c>
    </row>
    <row r="696" spans="2:7" x14ac:dyDescent="0.25">
      <c r="B696" t="s">
        <v>65</v>
      </c>
      <c r="C696">
        <v>2011</v>
      </c>
      <c r="D696">
        <v>5</v>
      </c>
      <c r="E696">
        <v>4</v>
      </c>
      <c r="F696">
        <v>728</v>
      </c>
      <c r="G696">
        <v>30</v>
      </c>
    </row>
    <row r="697" spans="2:7" x14ac:dyDescent="0.25">
      <c r="B697" t="s">
        <v>70</v>
      </c>
      <c r="C697">
        <v>2011</v>
      </c>
      <c r="D697">
        <v>8</v>
      </c>
      <c r="E697">
        <v>1</v>
      </c>
      <c r="F697">
        <v>619</v>
      </c>
      <c r="G697">
        <v>30</v>
      </c>
    </row>
    <row r="698" spans="2:7" x14ac:dyDescent="0.25">
      <c r="B698" t="s">
        <v>68</v>
      </c>
      <c r="C698">
        <v>2011</v>
      </c>
      <c r="D698">
        <v>7</v>
      </c>
      <c r="E698">
        <v>4</v>
      </c>
      <c r="F698">
        <v>730</v>
      </c>
      <c r="G698">
        <v>30</v>
      </c>
    </row>
    <row r="699" spans="2:7" x14ac:dyDescent="0.25">
      <c r="B699" t="s">
        <v>69</v>
      </c>
      <c r="C699">
        <v>2009</v>
      </c>
      <c r="D699">
        <v>8</v>
      </c>
      <c r="E699">
        <v>4</v>
      </c>
      <c r="F699">
        <v>737</v>
      </c>
      <c r="G699">
        <v>30</v>
      </c>
    </row>
    <row r="700" spans="2:7" x14ac:dyDescent="0.25">
      <c r="B700" t="s">
        <v>49</v>
      </c>
      <c r="C700">
        <v>2008</v>
      </c>
      <c r="D700">
        <v>3</v>
      </c>
      <c r="E700">
        <v>4</v>
      </c>
      <c r="F700">
        <v>728</v>
      </c>
      <c r="G700">
        <v>31</v>
      </c>
    </row>
    <row r="701" spans="2:7" x14ac:dyDescent="0.25">
      <c r="B701" t="s">
        <v>49</v>
      </c>
      <c r="C701">
        <v>2011</v>
      </c>
      <c r="D701">
        <v>6</v>
      </c>
      <c r="E701">
        <v>2</v>
      </c>
      <c r="F701">
        <v>631</v>
      </c>
      <c r="G701">
        <v>31</v>
      </c>
    </row>
    <row r="702" spans="2:7" x14ac:dyDescent="0.25">
      <c r="B702" t="s">
        <v>51</v>
      </c>
      <c r="C702">
        <v>2010</v>
      </c>
      <c r="D702">
        <v>5</v>
      </c>
      <c r="E702">
        <v>4</v>
      </c>
      <c r="F702">
        <v>727</v>
      </c>
      <c r="G702">
        <v>31</v>
      </c>
    </row>
    <row r="703" spans="2:7" x14ac:dyDescent="0.25">
      <c r="B703" t="s">
        <v>60</v>
      </c>
      <c r="C703">
        <v>2008</v>
      </c>
      <c r="D703">
        <v>3</v>
      </c>
      <c r="E703">
        <v>4</v>
      </c>
      <c r="F703">
        <v>744</v>
      </c>
      <c r="G703">
        <v>31</v>
      </c>
    </row>
    <row r="704" spans="2:7" x14ac:dyDescent="0.25">
      <c r="B704" t="s">
        <v>66</v>
      </c>
      <c r="C704">
        <v>2009</v>
      </c>
      <c r="D704">
        <v>4</v>
      </c>
      <c r="E704">
        <v>4</v>
      </c>
      <c r="F704">
        <v>745</v>
      </c>
      <c r="G704">
        <v>31</v>
      </c>
    </row>
    <row r="705" spans="2:7" x14ac:dyDescent="0.25">
      <c r="B705" t="s">
        <v>65</v>
      </c>
      <c r="C705">
        <v>2010</v>
      </c>
      <c r="D705">
        <v>7</v>
      </c>
      <c r="E705">
        <v>4</v>
      </c>
      <c r="F705">
        <v>716</v>
      </c>
      <c r="G705">
        <v>31</v>
      </c>
    </row>
    <row r="706" spans="2:7" x14ac:dyDescent="0.25">
      <c r="B706" t="s">
        <v>70</v>
      </c>
      <c r="C706">
        <v>2011</v>
      </c>
      <c r="D706">
        <v>7</v>
      </c>
      <c r="E706">
        <v>4</v>
      </c>
      <c r="F706">
        <v>741</v>
      </c>
      <c r="G706">
        <v>31</v>
      </c>
    </row>
    <row r="707" spans="2:7" x14ac:dyDescent="0.25">
      <c r="B707" t="s">
        <v>68</v>
      </c>
      <c r="C707">
        <v>2008</v>
      </c>
      <c r="D707">
        <v>6</v>
      </c>
      <c r="E707">
        <v>4</v>
      </c>
      <c r="F707">
        <v>742</v>
      </c>
      <c r="G707">
        <v>31</v>
      </c>
    </row>
    <row r="708" spans="2:7" x14ac:dyDescent="0.25">
      <c r="B708" t="s">
        <v>68</v>
      </c>
      <c r="C708">
        <v>2010</v>
      </c>
      <c r="D708">
        <v>3</v>
      </c>
      <c r="E708">
        <v>4</v>
      </c>
      <c r="F708">
        <v>723</v>
      </c>
      <c r="G708">
        <v>31</v>
      </c>
    </row>
    <row r="709" spans="2:7" x14ac:dyDescent="0.25">
      <c r="B709" t="s">
        <v>68</v>
      </c>
      <c r="C709">
        <v>2010</v>
      </c>
      <c r="D709">
        <v>7</v>
      </c>
      <c r="E709">
        <v>4</v>
      </c>
      <c r="F709">
        <v>740</v>
      </c>
      <c r="G709">
        <v>31</v>
      </c>
    </row>
    <row r="710" spans="2:7" x14ac:dyDescent="0.25">
      <c r="B710" t="s">
        <v>68</v>
      </c>
      <c r="C710">
        <v>2011</v>
      </c>
      <c r="D710">
        <v>3</v>
      </c>
      <c r="E710">
        <v>3</v>
      </c>
      <c r="F710">
        <v>695</v>
      </c>
      <c r="G710">
        <v>31</v>
      </c>
    </row>
    <row r="711" spans="2:7" x14ac:dyDescent="0.25">
      <c r="B711" t="s">
        <v>67</v>
      </c>
      <c r="C711">
        <v>2008</v>
      </c>
      <c r="D711">
        <v>7</v>
      </c>
      <c r="E711">
        <v>4</v>
      </c>
      <c r="F711">
        <v>718</v>
      </c>
      <c r="G711">
        <v>31</v>
      </c>
    </row>
    <row r="712" spans="2:7" x14ac:dyDescent="0.25">
      <c r="B712" t="s">
        <v>67</v>
      </c>
      <c r="C712">
        <v>2010</v>
      </c>
      <c r="D712">
        <v>7</v>
      </c>
      <c r="E712">
        <v>2</v>
      </c>
      <c r="F712">
        <v>646</v>
      </c>
      <c r="G712">
        <v>31</v>
      </c>
    </row>
    <row r="713" spans="2:7" x14ac:dyDescent="0.25">
      <c r="B713" t="s">
        <v>64</v>
      </c>
      <c r="C713">
        <v>2010</v>
      </c>
      <c r="D713">
        <v>5</v>
      </c>
      <c r="E713">
        <v>2</v>
      </c>
      <c r="F713">
        <v>665</v>
      </c>
      <c r="G713">
        <v>31</v>
      </c>
    </row>
    <row r="714" spans="2:7" x14ac:dyDescent="0.25">
      <c r="B714" t="s">
        <v>64</v>
      </c>
      <c r="C714">
        <v>2011</v>
      </c>
      <c r="D714">
        <v>6</v>
      </c>
      <c r="E714">
        <v>2</v>
      </c>
      <c r="F714">
        <v>647</v>
      </c>
      <c r="G714">
        <v>31</v>
      </c>
    </row>
    <row r="715" spans="2:7" x14ac:dyDescent="0.25">
      <c r="B715" t="s">
        <v>63</v>
      </c>
      <c r="C715">
        <v>2011</v>
      </c>
      <c r="D715">
        <v>6</v>
      </c>
      <c r="E715">
        <v>3</v>
      </c>
      <c r="F715">
        <v>692</v>
      </c>
      <c r="G715">
        <v>31</v>
      </c>
    </row>
    <row r="716" spans="2:7" x14ac:dyDescent="0.25">
      <c r="B716" t="s">
        <v>49</v>
      </c>
      <c r="C716">
        <v>2008</v>
      </c>
      <c r="D716">
        <v>6</v>
      </c>
      <c r="E716">
        <v>4</v>
      </c>
      <c r="F716">
        <v>731</v>
      </c>
      <c r="G716">
        <v>32</v>
      </c>
    </row>
    <row r="717" spans="2:7" x14ac:dyDescent="0.25">
      <c r="B717" t="s">
        <v>52</v>
      </c>
      <c r="C717">
        <v>2010</v>
      </c>
      <c r="D717">
        <v>5</v>
      </c>
      <c r="E717">
        <v>2</v>
      </c>
      <c r="F717">
        <v>650</v>
      </c>
      <c r="G717">
        <v>32</v>
      </c>
    </row>
    <row r="718" spans="2:7" x14ac:dyDescent="0.25">
      <c r="B718" t="s">
        <v>50</v>
      </c>
      <c r="C718">
        <v>2010</v>
      </c>
      <c r="D718">
        <v>8</v>
      </c>
      <c r="E718">
        <v>3</v>
      </c>
      <c r="F718">
        <v>676</v>
      </c>
      <c r="G718">
        <v>32</v>
      </c>
    </row>
    <row r="719" spans="2:7" x14ac:dyDescent="0.25">
      <c r="B719" t="s">
        <v>66</v>
      </c>
      <c r="C719">
        <v>2010</v>
      </c>
      <c r="D719">
        <v>7</v>
      </c>
      <c r="E719">
        <v>3</v>
      </c>
      <c r="F719">
        <v>696</v>
      </c>
      <c r="G719">
        <v>32</v>
      </c>
    </row>
    <row r="720" spans="2:7" x14ac:dyDescent="0.25">
      <c r="B720" t="s">
        <v>65</v>
      </c>
      <c r="C720">
        <v>2010</v>
      </c>
      <c r="D720">
        <v>5</v>
      </c>
      <c r="E720">
        <v>4</v>
      </c>
      <c r="F720">
        <v>738</v>
      </c>
      <c r="G720">
        <v>32</v>
      </c>
    </row>
    <row r="721" spans="2:7" x14ac:dyDescent="0.25">
      <c r="B721" t="s">
        <v>65</v>
      </c>
      <c r="C721">
        <v>2011</v>
      </c>
      <c r="D721">
        <v>7</v>
      </c>
      <c r="E721">
        <v>4</v>
      </c>
      <c r="F721">
        <v>736</v>
      </c>
      <c r="G721">
        <v>32</v>
      </c>
    </row>
    <row r="722" spans="2:7" x14ac:dyDescent="0.25">
      <c r="B722" t="s">
        <v>70</v>
      </c>
      <c r="C722">
        <v>2008</v>
      </c>
      <c r="D722">
        <v>7</v>
      </c>
      <c r="E722">
        <v>2</v>
      </c>
      <c r="F722">
        <v>641</v>
      </c>
      <c r="G722">
        <v>32</v>
      </c>
    </row>
    <row r="723" spans="2:7" x14ac:dyDescent="0.25">
      <c r="B723" t="s">
        <v>68</v>
      </c>
      <c r="C723">
        <v>2008</v>
      </c>
      <c r="D723">
        <v>8</v>
      </c>
      <c r="E723">
        <v>2</v>
      </c>
      <c r="F723">
        <v>650</v>
      </c>
      <c r="G723">
        <v>32</v>
      </c>
    </row>
    <row r="724" spans="2:7" x14ac:dyDescent="0.25">
      <c r="B724" t="s">
        <v>69</v>
      </c>
      <c r="C724">
        <v>2010</v>
      </c>
      <c r="D724">
        <v>7</v>
      </c>
      <c r="E724">
        <v>2</v>
      </c>
      <c r="F724">
        <v>657</v>
      </c>
      <c r="G724">
        <v>32</v>
      </c>
    </row>
    <row r="725" spans="2:7" x14ac:dyDescent="0.25">
      <c r="B725" t="s">
        <v>62</v>
      </c>
      <c r="C725">
        <v>2010</v>
      </c>
      <c r="D725">
        <v>8</v>
      </c>
      <c r="E725">
        <v>4</v>
      </c>
      <c r="F725">
        <v>717</v>
      </c>
      <c r="G725">
        <v>32</v>
      </c>
    </row>
    <row r="726" spans="2:7" x14ac:dyDescent="0.25">
      <c r="B726" t="s">
        <v>51</v>
      </c>
      <c r="C726">
        <v>2010</v>
      </c>
      <c r="D726">
        <v>8</v>
      </c>
      <c r="E726">
        <v>3</v>
      </c>
      <c r="F726">
        <v>709</v>
      </c>
      <c r="G726">
        <v>33</v>
      </c>
    </row>
    <row r="727" spans="2:7" x14ac:dyDescent="0.25">
      <c r="B727" t="s">
        <v>52</v>
      </c>
      <c r="C727">
        <v>2008</v>
      </c>
      <c r="D727">
        <v>7</v>
      </c>
      <c r="E727">
        <v>4</v>
      </c>
      <c r="F727">
        <v>738</v>
      </c>
      <c r="G727">
        <v>33</v>
      </c>
    </row>
    <row r="728" spans="2:7" x14ac:dyDescent="0.25">
      <c r="B728" t="s">
        <v>50</v>
      </c>
      <c r="C728">
        <v>2011</v>
      </c>
      <c r="D728">
        <v>3</v>
      </c>
      <c r="E728">
        <v>3</v>
      </c>
      <c r="F728">
        <v>677</v>
      </c>
      <c r="G728">
        <v>33</v>
      </c>
    </row>
    <row r="729" spans="2:7" x14ac:dyDescent="0.25">
      <c r="B729" t="s">
        <v>66</v>
      </c>
      <c r="C729">
        <v>2010</v>
      </c>
      <c r="D729">
        <v>3</v>
      </c>
      <c r="E729">
        <v>3</v>
      </c>
      <c r="F729">
        <v>689</v>
      </c>
      <c r="G729">
        <v>33</v>
      </c>
    </row>
    <row r="730" spans="2:7" x14ac:dyDescent="0.25">
      <c r="B730" t="s">
        <v>66</v>
      </c>
      <c r="C730">
        <v>2010</v>
      </c>
      <c r="D730">
        <v>4</v>
      </c>
      <c r="E730">
        <v>3</v>
      </c>
      <c r="F730">
        <v>687</v>
      </c>
      <c r="G730">
        <v>33</v>
      </c>
    </row>
    <row r="731" spans="2:7" x14ac:dyDescent="0.25">
      <c r="B731" t="s">
        <v>66</v>
      </c>
      <c r="C731">
        <v>2011</v>
      </c>
      <c r="D731">
        <v>3</v>
      </c>
      <c r="E731">
        <v>2</v>
      </c>
      <c r="F731">
        <v>657</v>
      </c>
      <c r="G731">
        <v>33</v>
      </c>
    </row>
    <row r="732" spans="2:7" x14ac:dyDescent="0.25">
      <c r="B732" t="s">
        <v>65</v>
      </c>
      <c r="C732">
        <v>2008</v>
      </c>
      <c r="D732">
        <v>4</v>
      </c>
      <c r="E732">
        <v>4</v>
      </c>
      <c r="F732">
        <v>749</v>
      </c>
      <c r="G732">
        <v>33</v>
      </c>
    </row>
    <row r="733" spans="2:7" x14ac:dyDescent="0.25">
      <c r="B733" t="s">
        <v>70</v>
      </c>
      <c r="C733">
        <v>2010</v>
      </c>
      <c r="D733">
        <v>3</v>
      </c>
      <c r="E733">
        <v>3</v>
      </c>
      <c r="F733">
        <v>708</v>
      </c>
      <c r="G733">
        <v>33</v>
      </c>
    </row>
    <row r="734" spans="2:7" x14ac:dyDescent="0.25">
      <c r="B734" t="s">
        <v>70</v>
      </c>
      <c r="C734">
        <v>2010</v>
      </c>
      <c r="D734">
        <v>4</v>
      </c>
      <c r="E734">
        <v>3</v>
      </c>
      <c r="F734">
        <v>681</v>
      </c>
      <c r="G734">
        <v>33</v>
      </c>
    </row>
    <row r="735" spans="2:7" x14ac:dyDescent="0.25">
      <c r="B735" t="s">
        <v>67</v>
      </c>
      <c r="C735">
        <v>2009</v>
      </c>
      <c r="D735">
        <v>3</v>
      </c>
      <c r="E735">
        <v>4</v>
      </c>
      <c r="F735">
        <v>735</v>
      </c>
      <c r="G735">
        <v>33</v>
      </c>
    </row>
    <row r="736" spans="2:7" x14ac:dyDescent="0.25">
      <c r="B736" t="s">
        <v>64</v>
      </c>
      <c r="C736">
        <v>2010</v>
      </c>
      <c r="D736">
        <v>6</v>
      </c>
      <c r="E736">
        <v>3</v>
      </c>
      <c r="F736">
        <v>697</v>
      </c>
      <c r="G736">
        <v>33</v>
      </c>
    </row>
    <row r="737" spans="2:7" x14ac:dyDescent="0.25">
      <c r="B737" t="s">
        <v>62</v>
      </c>
      <c r="C737">
        <v>2009</v>
      </c>
      <c r="D737">
        <v>8</v>
      </c>
      <c r="E737">
        <v>4</v>
      </c>
      <c r="F737">
        <v>747</v>
      </c>
      <c r="G737">
        <v>33</v>
      </c>
    </row>
    <row r="738" spans="2:7" x14ac:dyDescent="0.25">
      <c r="B738" t="s">
        <v>49</v>
      </c>
      <c r="C738">
        <v>2010</v>
      </c>
      <c r="D738">
        <v>6</v>
      </c>
      <c r="E738">
        <v>2</v>
      </c>
      <c r="F738">
        <v>639</v>
      </c>
      <c r="G738">
        <v>34</v>
      </c>
    </row>
    <row r="739" spans="2:7" x14ac:dyDescent="0.25">
      <c r="B739" t="s">
        <v>52</v>
      </c>
      <c r="C739">
        <v>2009</v>
      </c>
      <c r="D739">
        <v>6</v>
      </c>
      <c r="E739">
        <v>4</v>
      </c>
      <c r="F739">
        <v>750</v>
      </c>
      <c r="G739">
        <v>34</v>
      </c>
    </row>
    <row r="740" spans="2:7" x14ac:dyDescent="0.25">
      <c r="B740" t="s">
        <v>52</v>
      </c>
      <c r="C740">
        <v>2010</v>
      </c>
      <c r="D740">
        <v>7</v>
      </c>
      <c r="E740">
        <v>4</v>
      </c>
      <c r="F740">
        <v>747</v>
      </c>
      <c r="G740">
        <v>34</v>
      </c>
    </row>
    <row r="741" spans="2:7" x14ac:dyDescent="0.25">
      <c r="B741" t="s">
        <v>52</v>
      </c>
      <c r="C741">
        <v>2011</v>
      </c>
      <c r="D741">
        <v>6</v>
      </c>
      <c r="E741">
        <v>2</v>
      </c>
      <c r="F741">
        <v>645</v>
      </c>
      <c r="G741">
        <v>34</v>
      </c>
    </row>
    <row r="742" spans="2:7" x14ac:dyDescent="0.25">
      <c r="B742" t="s">
        <v>60</v>
      </c>
      <c r="C742">
        <v>2008</v>
      </c>
      <c r="D742">
        <v>5</v>
      </c>
      <c r="E742">
        <v>2</v>
      </c>
      <c r="F742">
        <v>644</v>
      </c>
      <c r="G742">
        <v>34</v>
      </c>
    </row>
    <row r="743" spans="2:7" x14ac:dyDescent="0.25">
      <c r="B743" t="s">
        <v>60</v>
      </c>
      <c r="C743">
        <v>2009</v>
      </c>
      <c r="D743">
        <v>5</v>
      </c>
      <c r="E743">
        <v>4</v>
      </c>
      <c r="F743">
        <v>729</v>
      </c>
      <c r="G743">
        <v>34</v>
      </c>
    </row>
    <row r="744" spans="2:7" x14ac:dyDescent="0.25">
      <c r="B744" t="s">
        <v>66</v>
      </c>
      <c r="C744">
        <v>2010</v>
      </c>
      <c r="D744">
        <v>5</v>
      </c>
      <c r="E744">
        <v>2</v>
      </c>
      <c r="F744">
        <v>633</v>
      </c>
      <c r="G744">
        <v>34</v>
      </c>
    </row>
    <row r="745" spans="2:7" x14ac:dyDescent="0.25">
      <c r="B745" t="s">
        <v>70</v>
      </c>
      <c r="C745">
        <v>2009</v>
      </c>
      <c r="D745">
        <v>7</v>
      </c>
      <c r="E745">
        <v>4</v>
      </c>
      <c r="F745">
        <v>723</v>
      </c>
      <c r="G745">
        <v>34</v>
      </c>
    </row>
    <row r="746" spans="2:7" x14ac:dyDescent="0.25">
      <c r="B746" t="s">
        <v>68</v>
      </c>
      <c r="C746">
        <v>2009</v>
      </c>
      <c r="D746">
        <v>8</v>
      </c>
      <c r="E746">
        <v>4</v>
      </c>
      <c r="F746">
        <v>745</v>
      </c>
      <c r="G746">
        <v>34</v>
      </c>
    </row>
    <row r="747" spans="2:7" x14ac:dyDescent="0.25">
      <c r="B747" t="s">
        <v>67</v>
      </c>
      <c r="C747">
        <v>2008</v>
      </c>
      <c r="D747">
        <v>3</v>
      </c>
      <c r="E747">
        <v>4</v>
      </c>
      <c r="F747">
        <v>746</v>
      </c>
      <c r="G747">
        <v>34</v>
      </c>
    </row>
    <row r="748" spans="2:7" x14ac:dyDescent="0.25">
      <c r="B748" t="s">
        <v>63</v>
      </c>
      <c r="C748">
        <v>2009</v>
      </c>
      <c r="D748">
        <v>7</v>
      </c>
      <c r="E748">
        <v>3</v>
      </c>
      <c r="F748">
        <v>680</v>
      </c>
      <c r="G748">
        <v>34</v>
      </c>
    </row>
    <row r="749" spans="2:7" x14ac:dyDescent="0.25">
      <c r="B749" t="s">
        <v>49</v>
      </c>
      <c r="C749">
        <v>2008</v>
      </c>
      <c r="D749">
        <v>4</v>
      </c>
      <c r="E749">
        <v>4</v>
      </c>
      <c r="F749">
        <v>732</v>
      </c>
      <c r="G749">
        <v>35</v>
      </c>
    </row>
    <row r="750" spans="2:7" x14ac:dyDescent="0.25">
      <c r="B750" t="s">
        <v>49</v>
      </c>
      <c r="C750">
        <v>2010</v>
      </c>
      <c r="D750">
        <v>4</v>
      </c>
      <c r="E750">
        <v>4</v>
      </c>
      <c r="F750">
        <v>741</v>
      </c>
      <c r="G750">
        <v>35</v>
      </c>
    </row>
    <row r="751" spans="2:7" x14ac:dyDescent="0.25">
      <c r="B751" t="s">
        <v>49</v>
      </c>
      <c r="C751">
        <v>2010</v>
      </c>
      <c r="D751">
        <v>8</v>
      </c>
      <c r="E751">
        <v>4</v>
      </c>
      <c r="F751">
        <v>739</v>
      </c>
      <c r="G751">
        <v>35</v>
      </c>
    </row>
    <row r="752" spans="2:7" x14ac:dyDescent="0.25">
      <c r="B752" t="s">
        <v>49</v>
      </c>
      <c r="C752">
        <v>2011</v>
      </c>
      <c r="D752">
        <v>8</v>
      </c>
      <c r="E752">
        <v>2</v>
      </c>
      <c r="F752">
        <v>642</v>
      </c>
      <c r="G752">
        <v>35</v>
      </c>
    </row>
    <row r="753" spans="2:7" x14ac:dyDescent="0.25">
      <c r="B753" t="s">
        <v>51</v>
      </c>
      <c r="C753">
        <v>2008</v>
      </c>
      <c r="D753">
        <v>4</v>
      </c>
      <c r="E753">
        <v>2</v>
      </c>
      <c r="F753">
        <v>656</v>
      </c>
      <c r="G753">
        <v>35</v>
      </c>
    </row>
    <row r="754" spans="2:7" x14ac:dyDescent="0.25">
      <c r="B754" t="s">
        <v>52</v>
      </c>
      <c r="C754">
        <v>2010</v>
      </c>
      <c r="D754">
        <v>4</v>
      </c>
      <c r="E754">
        <v>4</v>
      </c>
      <c r="F754">
        <v>729</v>
      </c>
      <c r="G754">
        <v>35</v>
      </c>
    </row>
    <row r="755" spans="2:7" x14ac:dyDescent="0.25">
      <c r="B755" t="s">
        <v>52</v>
      </c>
      <c r="C755">
        <v>2010</v>
      </c>
      <c r="D755">
        <v>5</v>
      </c>
      <c r="E755">
        <v>4</v>
      </c>
      <c r="F755">
        <v>737</v>
      </c>
      <c r="G755">
        <v>35</v>
      </c>
    </row>
    <row r="756" spans="2:7" x14ac:dyDescent="0.25">
      <c r="B756" t="s">
        <v>50</v>
      </c>
      <c r="C756">
        <v>2010</v>
      </c>
      <c r="D756">
        <v>7</v>
      </c>
      <c r="E756">
        <v>2</v>
      </c>
      <c r="F756">
        <v>657</v>
      </c>
      <c r="G756">
        <v>35</v>
      </c>
    </row>
    <row r="757" spans="2:7" x14ac:dyDescent="0.25">
      <c r="B757" t="s">
        <v>60</v>
      </c>
      <c r="C757">
        <v>2010</v>
      </c>
      <c r="D757">
        <v>3</v>
      </c>
      <c r="E757">
        <v>4</v>
      </c>
      <c r="F757">
        <v>719</v>
      </c>
      <c r="G757">
        <v>35</v>
      </c>
    </row>
    <row r="758" spans="2:7" x14ac:dyDescent="0.25">
      <c r="B758" t="s">
        <v>66</v>
      </c>
      <c r="C758">
        <v>2008</v>
      </c>
      <c r="D758">
        <v>3</v>
      </c>
      <c r="E758">
        <v>4</v>
      </c>
      <c r="F758">
        <v>747</v>
      </c>
      <c r="G758">
        <v>35</v>
      </c>
    </row>
    <row r="759" spans="2:7" x14ac:dyDescent="0.25">
      <c r="B759" t="s">
        <v>66</v>
      </c>
      <c r="C759">
        <v>2010</v>
      </c>
      <c r="D759">
        <v>3</v>
      </c>
      <c r="E759">
        <v>2</v>
      </c>
      <c r="F759">
        <v>640</v>
      </c>
      <c r="G759">
        <v>35</v>
      </c>
    </row>
    <row r="760" spans="2:7" x14ac:dyDescent="0.25">
      <c r="B760" t="s">
        <v>65</v>
      </c>
      <c r="C760">
        <v>2008</v>
      </c>
      <c r="D760">
        <v>3</v>
      </c>
      <c r="E760">
        <v>4</v>
      </c>
      <c r="F760">
        <v>731</v>
      </c>
      <c r="G760">
        <v>35</v>
      </c>
    </row>
    <row r="761" spans="2:7" x14ac:dyDescent="0.25">
      <c r="B761" t="s">
        <v>65</v>
      </c>
      <c r="C761">
        <v>2010</v>
      </c>
      <c r="D761">
        <v>4</v>
      </c>
      <c r="E761">
        <v>4</v>
      </c>
      <c r="F761">
        <v>729</v>
      </c>
      <c r="G761">
        <v>35</v>
      </c>
    </row>
    <row r="762" spans="2:7" x14ac:dyDescent="0.25">
      <c r="B762" t="s">
        <v>70</v>
      </c>
      <c r="C762">
        <v>2010</v>
      </c>
      <c r="D762">
        <v>8</v>
      </c>
      <c r="E762">
        <v>3</v>
      </c>
      <c r="F762">
        <v>675</v>
      </c>
      <c r="G762">
        <v>35</v>
      </c>
    </row>
    <row r="763" spans="2:7" x14ac:dyDescent="0.25">
      <c r="B763" t="s">
        <v>68</v>
      </c>
      <c r="C763">
        <v>2010</v>
      </c>
      <c r="D763">
        <v>8</v>
      </c>
      <c r="E763">
        <v>4</v>
      </c>
      <c r="F763">
        <v>715</v>
      </c>
      <c r="G763">
        <v>35</v>
      </c>
    </row>
    <row r="764" spans="2:7" x14ac:dyDescent="0.25">
      <c r="B764" t="s">
        <v>69</v>
      </c>
      <c r="C764">
        <v>2010</v>
      </c>
      <c r="D764">
        <v>8</v>
      </c>
      <c r="E764">
        <v>2</v>
      </c>
      <c r="F764">
        <v>641</v>
      </c>
      <c r="G764">
        <v>35</v>
      </c>
    </row>
    <row r="765" spans="2:7" x14ac:dyDescent="0.25">
      <c r="B765" t="s">
        <v>69</v>
      </c>
      <c r="C765">
        <v>2011</v>
      </c>
      <c r="D765">
        <v>3</v>
      </c>
      <c r="E765">
        <v>4</v>
      </c>
      <c r="F765">
        <v>714</v>
      </c>
      <c r="G765">
        <v>35</v>
      </c>
    </row>
    <row r="766" spans="2:7" x14ac:dyDescent="0.25">
      <c r="B766" t="s">
        <v>69</v>
      </c>
      <c r="C766">
        <v>2011</v>
      </c>
      <c r="D766">
        <v>8</v>
      </c>
      <c r="E766">
        <v>2</v>
      </c>
      <c r="F766">
        <v>638</v>
      </c>
      <c r="G766">
        <v>35</v>
      </c>
    </row>
    <row r="767" spans="2:7" x14ac:dyDescent="0.25">
      <c r="B767" t="s">
        <v>64</v>
      </c>
      <c r="C767">
        <v>2011</v>
      </c>
      <c r="D767">
        <v>7</v>
      </c>
      <c r="E767">
        <v>3</v>
      </c>
      <c r="F767">
        <v>705</v>
      </c>
      <c r="G767">
        <v>35</v>
      </c>
    </row>
    <row r="768" spans="2:7" x14ac:dyDescent="0.25">
      <c r="B768" t="s">
        <v>63</v>
      </c>
      <c r="C768">
        <v>2009</v>
      </c>
      <c r="D768">
        <v>8</v>
      </c>
      <c r="E768">
        <v>3</v>
      </c>
      <c r="F768">
        <v>690</v>
      </c>
      <c r="G768">
        <v>35</v>
      </c>
    </row>
    <row r="769" spans="2:7" x14ac:dyDescent="0.25">
      <c r="B769" t="s">
        <v>61</v>
      </c>
      <c r="C769">
        <v>2011</v>
      </c>
      <c r="D769">
        <v>4</v>
      </c>
      <c r="E769">
        <v>2</v>
      </c>
      <c r="F769">
        <v>637</v>
      </c>
      <c r="G769">
        <v>35</v>
      </c>
    </row>
    <row r="770" spans="2:7" x14ac:dyDescent="0.25">
      <c r="B770" t="s">
        <v>49</v>
      </c>
      <c r="C770">
        <v>2009</v>
      </c>
      <c r="D770">
        <v>7</v>
      </c>
      <c r="E770">
        <v>4</v>
      </c>
      <c r="F770">
        <v>743</v>
      </c>
      <c r="G770">
        <v>36</v>
      </c>
    </row>
    <row r="771" spans="2:7" x14ac:dyDescent="0.25">
      <c r="B771" t="s">
        <v>52</v>
      </c>
      <c r="C771">
        <v>2010</v>
      </c>
      <c r="D771">
        <v>3</v>
      </c>
      <c r="E771">
        <v>4</v>
      </c>
      <c r="F771">
        <v>727</v>
      </c>
      <c r="G771">
        <v>36</v>
      </c>
    </row>
    <row r="772" spans="2:7" x14ac:dyDescent="0.25">
      <c r="B772" t="s">
        <v>50</v>
      </c>
      <c r="C772">
        <v>2008</v>
      </c>
      <c r="D772">
        <v>6</v>
      </c>
      <c r="E772">
        <v>2</v>
      </c>
      <c r="F772">
        <v>647</v>
      </c>
      <c r="G772">
        <v>36</v>
      </c>
    </row>
    <row r="773" spans="2:7" x14ac:dyDescent="0.25">
      <c r="B773" t="s">
        <v>50</v>
      </c>
      <c r="C773">
        <v>2009</v>
      </c>
      <c r="D773">
        <v>8</v>
      </c>
      <c r="E773">
        <v>2</v>
      </c>
      <c r="F773">
        <v>655</v>
      </c>
      <c r="G773">
        <v>36</v>
      </c>
    </row>
    <row r="774" spans="2:7" x14ac:dyDescent="0.25">
      <c r="B774" t="s">
        <v>50</v>
      </c>
      <c r="C774">
        <v>2010</v>
      </c>
      <c r="D774">
        <v>3</v>
      </c>
      <c r="E774">
        <v>1</v>
      </c>
      <c r="F774">
        <v>626</v>
      </c>
      <c r="G774">
        <v>36</v>
      </c>
    </row>
    <row r="775" spans="2:7" x14ac:dyDescent="0.25">
      <c r="B775" t="s">
        <v>60</v>
      </c>
      <c r="C775">
        <v>2010</v>
      </c>
      <c r="D775">
        <v>8</v>
      </c>
      <c r="E775">
        <v>3</v>
      </c>
      <c r="F775">
        <v>700</v>
      </c>
      <c r="G775">
        <v>36</v>
      </c>
    </row>
    <row r="776" spans="2:7" x14ac:dyDescent="0.25">
      <c r="B776" t="s">
        <v>65</v>
      </c>
      <c r="C776">
        <v>2010</v>
      </c>
      <c r="D776">
        <v>3</v>
      </c>
      <c r="E776">
        <v>4</v>
      </c>
      <c r="F776">
        <v>743</v>
      </c>
      <c r="G776">
        <v>36</v>
      </c>
    </row>
    <row r="777" spans="2:7" x14ac:dyDescent="0.25">
      <c r="B777" t="s">
        <v>70</v>
      </c>
      <c r="C777">
        <v>2011</v>
      </c>
      <c r="D777">
        <v>4</v>
      </c>
      <c r="E777">
        <v>3</v>
      </c>
      <c r="F777">
        <v>682</v>
      </c>
      <c r="G777">
        <v>36</v>
      </c>
    </row>
    <row r="778" spans="2:7" x14ac:dyDescent="0.25">
      <c r="B778" t="s">
        <v>68</v>
      </c>
      <c r="C778">
        <v>2010</v>
      </c>
      <c r="D778">
        <v>3</v>
      </c>
      <c r="E778">
        <v>2</v>
      </c>
      <c r="F778">
        <v>653</v>
      </c>
      <c r="G778">
        <v>36</v>
      </c>
    </row>
    <row r="779" spans="2:7" x14ac:dyDescent="0.25">
      <c r="B779" t="s">
        <v>67</v>
      </c>
      <c r="C779">
        <v>2009</v>
      </c>
      <c r="D779">
        <v>8</v>
      </c>
      <c r="E779">
        <v>4</v>
      </c>
      <c r="F779">
        <v>744</v>
      </c>
      <c r="G779">
        <v>36</v>
      </c>
    </row>
    <row r="780" spans="2:7" x14ac:dyDescent="0.25">
      <c r="B780" t="s">
        <v>69</v>
      </c>
      <c r="C780">
        <v>2008</v>
      </c>
      <c r="D780">
        <v>8</v>
      </c>
      <c r="E780">
        <v>4</v>
      </c>
      <c r="F780">
        <v>726</v>
      </c>
      <c r="G780">
        <v>36</v>
      </c>
    </row>
    <row r="781" spans="2:7" x14ac:dyDescent="0.25">
      <c r="B781" t="s">
        <v>63</v>
      </c>
      <c r="C781">
        <v>2011</v>
      </c>
      <c r="D781">
        <v>8</v>
      </c>
      <c r="E781">
        <v>4</v>
      </c>
      <c r="F781">
        <v>736</v>
      </c>
      <c r="G781">
        <v>36</v>
      </c>
    </row>
    <row r="782" spans="2:7" x14ac:dyDescent="0.25">
      <c r="B782" t="s">
        <v>62</v>
      </c>
      <c r="C782">
        <v>2008</v>
      </c>
      <c r="D782">
        <v>7</v>
      </c>
      <c r="E782">
        <v>2</v>
      </c>
      <c r="F782">
        <v>635</v>
      </c>
      <c r="G782">
        <v>36</v>
      </c>
    </row>
    <row r="783" spans="2:7" x14ac:dyDescent="0.25">
      <c r="B783" t="s">
        <v>62</v>
      </c>
      <c r="C783">
        <v>2011</v>
      </c>
      <c r="D783">
        <v>3</v>
      </c>
      <c r="E783">
        <v>4</v>
      </c>
      <c r="F783">
        <v>729</v>
      </c>
      <c r="G783">
        <v>36</v>
      </c>
    </row>
    <row r="784" spans="2:7" x14ac:dyDescent="0.25">
      <c r="B784" t="s">
        <v>49</v>
      </c>
      <c r="C784">
        <v>2008</v>
      </c>
      <c r="D784">
        <v>7</v>
      </c>
      <c r="E784">
        <v>4</v>
      </c>
      <c r="F784">
        <v>733</v>
      </c>
      <c r="G784">
        <v>37</v>
      </c>
    </row>
    <row r="785" spans="2:7" x14ac:dyDescent="0.25">
      <c r="B785" t="s">
        <v>49</v>
      </c>
      <c r="C785">
        <v>2011</v>
      </c>
      <c r="D785">
        <v>8</v>
      </c>
      <c r="E785">
        <v>4</v>
      </c>
      <c r="F785">
        <v>731</v>
      </c>
      <c r="G785">
        <v>37</v>
      </c>
    </row>
    <row r="786" spans="2:7" x14ac:dyDescent="0.25">
      <c r="B786" t="s">
        <v>51</v>
      </c>
      <c r="C786">
        <v>2010</v>
      </c>
      <c r="D786">
        <v>7</v>
      </c>
      <c r="E786">
        <v>3</v>
      </c>
      <c r="F786">
        <v>695</v>
      </c>
      <c r="G786">
        <v>37</v>
      </c>
    </row>
    <row r="787" spans="2:7" x14ac:dyDescent="0.25">
      <c r="B787" t="s">
        <v>52</v>
      </c>
      <c r="C787">
        <v>2010</v>
      </c>
      <c r="D787">
        <v>8</v>
      </c>
      <c r="E787">
        <v>4</v>
      </c>
      <c r="F787">
        <v>727</v>
      </c>
      <c r="G787">
        <v>37</v>
      </c>
    </row>
    <row r="788" spans="2:7" x14ac:dyDescent="0.25">
      <c r="B788" t="s">
        <v>52</v>
      </c>
      <c r="C788">
        <v>2011</v>
      </c>
      <c r="D788">
        <v>4</v>
      </c>
      <c r="E788">
        <v>4</v>
      </c>
      <c r="F788">
        <v>715</v>
      </c>
      <c r="G788">
        <v>37</v>
      </c>
    </row>
    <row r="789" spans="2:7" x14ac:dyDescent="0.25">
      <c r="B789" t="s">
        <v>50</v>
      </c>
      <c r="C789">
        <v>2010</v>
      </c>
      <c r="D789">
        <v>5</v>
      </c>
      <c r="E789">
        <v>3</v>
      </c>
      <c r="F789">
        <v>676</v>
      </c>
      <c r="G789">
        <v>37</v>
      </c>
    </row>
    <row r="790" spans="2:7" x14ac:dyDescent="0.25">
      <c r="B790" t="s">
        <v>60</v>
      </c>
      <c r="C790">
        <v>2011</v>
      </c>
      <c r="D790">
        <v>6</v>
      </c>
      <c r="E790">
        <v>3</v>
      </c>
      <c r="F790">
        <v>688</v>
      </c>
      <c r="G790">
        <v>37</v>
      </c>
    </row>
    <row r="791" spans="2:7" x14ac:dyDescent="0.25">
      <c r="B791" t="s">
        <v>65</v>
      </c>
      <c r="C791">
        <v>2008</v>
      </c>
      <c r="D791">
        <v>5</v>
      </c>
      <c r="E791">
        <v>4</v>
      </c>
      <c r="F791">
        <v>739</v>
      </c>
      <c r="G791">
        <v>37</v>
      </c>
    </row>
    <row r="792" spans="2:7" x14ac:dyDescent="0.25">
      <c r="B792" t="s">
        <v>67</v>
      </c>
      <c r="C792">
        <v>2011</v>
      </c>
      <c r="D792">
        <v>5</v>
      </c>
      <c r="E792">
        <v>2</v>
      </c>
      <c r="F792">
        <v>646</v>
      </c>
      <c r="G792">
        <v>37</v>
      </c>
    </row>
    <row r="793" spans="2:7" x14ac:dyDescent="0.25">
      <c r="B793" t="s">
        <v>62</v>
      </c>
      <c r="C793">
        <v>2008</v>
      </c>
      <c r="D793">
        <v>8</v>
      </c>
      <c r="E793">
        <v>4</v>
      </c>
      <c r="F793">
        <v>741</v>
      </c>
      <c r="G793">
        <v>37</v>
      </c>
    </row>
    <row r="794" spans="2:7" x14ac:dyDescent="0.25">
      <c r="B794" t="s">
        <v>51</v>
      </c>
      <c r="C794">
        <v>2011</v>
      </c>
      <c r="D794">
        <v>8</v>
      </c>
      <c r="E794">
        <v>2</v>
      </c>
      <c r="F794">
        <v>654</v>
      </c>
      <c r="G794">
        <v>38</v>
      </c>
    </row>
    <row r="795" spans="2:7" x14ac:dyDescent="0.25">
      <c r="B795" t="s">
        <v>52</v>
      </c>
      <c r="C795">
        <v>2011</v>
      </c>
      <c r="D795">
        <v>4</v>
      </c>
      <c r="E795">
        <v>2</v>
      </c>
      <c r="F795">
        <v>637</v>
      </c>
      <c r="G795">
        <v>38</v>
      </c>
    </row>
    <row r="796" spans="2:7" x14ac:dyDescent="0.25">
      <c r="B796" t="s">
        <v>60</v>
      </c>
      <c r="C796">
        <v>2010</v>
      </c>
      <c r="D796">
        <v>7</v>
      </c>
      <c r="E796">
        <v>3</v>
      </c>
      <c r="F796">
        <v>674</v>
      </c>
      <c r="G796">
        <v>38</v>
      </c>
    </row>
    <row r="797" spans="2:7" x14ac:dyDescent="0.25">
      <c r="B797" t="s">
        <v>60</v>
      </c>
      <c r="C797">
        <v>2011</v>
      </c>
      <c r="D797">
        <v>8</v>
      </c>
      <c r="E797">
        <v>3</v>
      </c>
      <c r="F797">
        <v>705</v>
      </c>
      <c r="G797">
        <v>38</v>
      </c>
    </row>
    <row r="798" spans="2:7" x14ac:dyDescent="0.25">
      <c r="B798" t="s">
        <v>65</v>
      </c>
      <c r="C798">
        <v>2009</v>
      </c>
      <c r="D798">
        <v>4</v>
      </c>
      <c r="E798">
        <v>4</v>
      </c>
      <c r="F798">
        <v>711</v>
      </c>
      <c r="G798">
        <v>38</v>
      </c>
    </row>
    <row r="799" spans="2:7" x14ac:dyDescent="0.25">
      <c r="B799" t="s">
        <v>65</v>
      </c>
      <c r="C799">
        <v>2011</v>
      </c>
      <c r="D799">
        <v>4</v>
      </c>
      <c r="E799">
        <v>4</v>
      </c>
      <c r="F799">
        <v>750</v>
      </c>
      <c r="G799">
        <v>38</v>
      </c>
    </row>
    <row r="800" spans="2:7" x14ac:dyDescent="0.25">
      <c r="B800" t="s">
        <v>70</v>
      </c>
      <c r="C800">
        <v>2009</v>
      </c>
      <c r="D800">
        <v>6</v>
      </c>
      <c r="E800">
        <v>2</v>
      </c>
      <c r="F800">
        <v>658</v>
      </c>
      <c r="G800">
        <v>38</v>
      </c>
    </row>
    <row r="801" spans="2:7" x14ac:dyDescent="0.25">
      <c r="B801" t="s">
        <v>68</v>
      </c>
      <c r="C801">
        <v>2009</v>
      </c>
      <c r="D801">
        <v>4</v>
      </c>
      <c r="E801">
        <v>4</v>
      </c>
      <c r="F801">
        <v>747</v>
      </c>
      <c r="G801">
        <v>38</v>
      </c>
    </row>
    <row r="802" spans="2:7" x14ac:dyDescent="0.25">
      <c r="B802" t="s">
        <v>68</v>
      </c>
      <c r="C802">
        <v>2009</v>
      </c>
      <c r="D802">
        <v>7</v>
      </c>
      <c r="E802">
        <v>4</v>
      </c>
      <c r="F802">
        <v>749</v>
      </c>
      <c r="G802">
        <v>38</v>
      </c>
    </row>
    <row r="803" spans="2:7" x14ac:dyDescent="0.25">
      <c r="B803" t="s">
        <v>68</v>
      </c>
      <c r="C803">
        <v>2010</v>
      </c>
      <c r="D803">
        <v>3</v>
      </c>
      <c r="E803">
        <v>3</v>
      </c>
      <c r="F803">
        <v>683</v>
      </c>
      <c r="G803">
        <v>38</v>
      </c>
    </row>
    <row r="804" spans="2:7" x14ac:dyDescent="0.25">
      <c r="B804" t="s">
        <v>69</v>
      </c>
      <c r="C804">
        <v>2010</v>
      </c>
      <c r="D804">
        <v>4</v>
      </c>
      <c r="E804">
        <v>2</v>
      </c>
      <c r="F804">
        <v>655</v>
      </c>
      <c r="G804">
        <v>38</v>
      </c>
    </row>
    <row r="805" spans="2:7" x14ac:dyDescent="0.25">
      <c r="B805" t="s">
        <v>64</v>
      </c>
      <c r="C805">
        <v>2010</v>
      </c>
      <c r="D805">
        <v>7</v>
      </c>
      <c r="E805">
        <v>3</v>
      </c>
      <c r="F805">
        <v>698</v>
      </c>
      <c r="G805">
        <v>38</v>
      </c>
    </row>
    <row r="806" spans="2:7" x14ac:dyDescent="0.25">
      <c r="B806" t="s">
        <v>64</v>
      </c>
      <c r="C806">
        <v>2011</v>
      </c>
      <c r="D806">
        <v>6</v>
      </c>
      <c r="E806">
        <v>4</v>
      </c>
      <c r="F806">
        <v>745</v>
      </c>
      <c r="G806">
        <v>38</v>
      </c>
    </row>
    <row r="807" spans="2:7" x14ac:dyDescent="0.25">
      <c r="B807" t="s">
        <v>63</v>
      </c>
      <c r="C807">
        <v>2010</v>
      </c>
      <c r="D807">
        <v>6</v>
      </c>
      <c r="E807">
        <v>3</v>
      </c>
      <c r="F807">
        <v>704</v>
      </c>
      <c r="G807">
        <v>38</v>
      </c>
    </row>
    <row r="808" spans="2:7" x14ac:dyDescent="0.25">
      <c r="B808" t="s">
        <v>63</v>
      </c>
      <c r="C808">
        <v>2011</v>
      </c>
      <c r="D808">
        <v>4</v>
      </c>
      <c r="E808">
        <v>2</v>
      </c>
      <c r="F808">
        <v>634</v>
      </c>
      <c r="G808">
        <v>38</v>
      </c>
    </row>
    <row r="809" spans="2:7" x14ac:dyDescent="0.25">
      <c r="B809" t="s">
        <v>62</v>
      </c>
      <c r="C809">
        <v>2010</v>
      </c>
      <c r="D809">
        <v>4</v>
      </c>
      <c r="E809">
        <v>4</v>
      </c>
      <c r="F809">
        <v>740</v>
      </c>
      <c r="G809">
        <v>38</v>
      </c>
    </row>
    <row r="810" spans="2:7" x14ac:dyDescent="0.25">
      <c r="B810" t="s">
        <v>62</v>
      </c>
      <c r="C810">
        <v>2011</v>
      </c>
      <c r="D810">
        <v>6</v>
      </c>
      <c r="E810">
        <v>2</v>
      </c>
      <c r="F810">
        <v>667</v>
      </c>
      <c r="G810">
        <v>38</v>
      </c>
    </row>
    <row r="811" spans="2:7" x14ac:dyDescent="0.25">
      <c r="B811" t="s">
        <v>49</v>
      </c>
      <c r="C811">
        <v>2010</v>
      </c>
      <c r="D811">
        <v>8</v>
      </c>
      <c r="E811">
        <v>3</v>
      </c>
      <c r="F811">
        <v>692</v>
      </c>
      <c r="G811">
        <v>39</v>
      </c>
    </row>
    <row r="812" spans="2:7" x14ac:dyDescent="0.25">
      <c r="B812" t="s">
        <v>49</v>
      </c>
      <c r="C812">
        <v>2011</v>
      </c>
      <c r="D812">
        <v>7</v>
      </c>
      <c r="E812">
        <v>2</v>
      </c>
      <c r="F812">
        <v>653</v>
      </c>
      <c r="G812">
        <v>39</v>
      </c>
    </row>
    <row r="813" spans="2:7" x14ac:dyDescent="0.25">
      <c r="B813" t="s">
        <v>51</v>
      </c>
      <c r="C813">
        <v>2011</v>
      </c>
      <c r="D813">
        <v>6</v>
      </c>
      <c r="E813">
        <v>3</v>
      </c>
      <c r="F813">
        <v>676</v>
      </c>
      <c r="G813">
        <v>39</v>
      </c>
    </row>
    <row r="814" spans="2:7" x14ac:dyDescent="0.25">
      <c r="B814" t="s">
        <v>52</v>
      </c>
      <c r="C814">
        <v>2010</v>
      </c>
      <c r="D814">
        <v>8</v>
      </c>
      <c r="E814">
        <v>3</v>
      </c>
      <c r="F814">
        <v>709</v>
      </c>
      <c r="G814">
        <v>39</v>
      </c>
    </row>
    <row r="815" spans="2:7" x14ac:dyDescent="0.25">
      <c r="B815" t="s">
        <v>50</v>
      </c>
      <c r="C815">
        <v>2008</v>
      </c>
      <c r="D815">
        <v>8</v>
      </c>
      <c r="E815">
        <v>2</v>
      </c>
      <c r="F815">
        <v>631</v>
      </c>
      <c r="G815">
        <v>39</v>
      </c>
    </row>
    <row r="816" spans="2:7" x14ac:dyDescent="0.25">
      <c r="B816" t="s">
        <v>68</v>
      </c>
      <c r="C816">
        <v>2009</v>
      </c>
      <c r="D816">
        <v>3</v>
      </c>
      <c r="E816">
        <v>4</v>
      </c>
      <c r="F816">
        <v>743</v>
      </c>
      <c r="G816">
        <v>39</v>
      </c>
    </row>
    <row r="817" spans="2:7" x14ac:dyDescent="0.25">
      <c r="B817" t="s">
        <v>68</v>
      </c>
      <c r="C817">
        <v>2011</v>
      </c>
      <c r="D817">
        <v>6</v>
      </c>
      <c r="E817">
        <v>3</v>
      </c>
      <c r="F817">
        <v>693</v>
      </c>
      <c r="G817">
        <v>39</v>
      </c>
    </row>
    <row r="818" spans="2:7" x14ac:dyDescent="0.25">
      <c r="B818" t="s">
        <v>64</v>
      </c>
      <c r="C818">
        <v>2008</v>
      </c>
      <c r="D818">
        <v>8</v>
      </c>
      <c r="E818">
        <v>4</v>
      </c>
      <c r="F818">
        <v>714</v>
      </c>
      <c r="G818">
        <v>39</v>
      </c>
    </row>
    <row r="819" spans="2:7" x14ac:dyDescent="0.25">
      <c r="B819" t="s">
        <v>63</v>
      </c>
      <c r="C819">
        <v>2008</v>
      </c>
      <c r="D819">
        <v>8</v>
      </c>
      <c r="E819">
        <v>4</v>
      </c>
      <c r="F819">
        <v>740</v>
      </c>
      <c r="G819">
        <v>39</v>
      </c>
    </row>
    <row r="820" spans="2:7" x14ac:dyDescent="0.25">
      <c r="B820" t="s">
        <v>62</v>
      </c>
      <c r="C820">
        <v>2008</v>
      </c>
      <c r="D820">
        <v>3</v>
      </c>
      <c r="E820">
        <v>4</v>
      </c>
      <c r="F820">
        <v>741</v>
      </c>
      <c r="G820">
        <v>39</v>
      </c>
    </row>
    <row r="821" spans="2:7" x14ac:dyDescent="0.25">
      <c r="B821" t="s">
        <v>62</v>
      </c>
      <c r="C821">
        <v>2011</v>
      </c>
      <c r="D821">
        <v>5</v>
      </c>
      <c r="E821">
        <v>4</v>
      </c>
      <c r="F821">
        <v>747</v>
      </c>
      <c r="G821">
        <v>39</v>
      </c>
    </row>
    <row r="822" spans="2:7" x14ac:dyDescent="0.25">
      <c r="B822" t="s">
        <v>49</v>
      </c>
      <c r="C822">
        <v>2009</v>
      </c>
      <c r="D822">
        <v>8</v>
      </c>
      <c r="E822">
        <v>4</v>
      </c>
      <c r="F822">
        <v>742</v>
      </c>
      <c r="G822">
        <v>40</v>
      </c>
    </row>
    <row r="823" spans="2:7" x14ac:dyDescent="0.25">
      <c r="B823" t="s">
        <v>51</v>
      </c>
      <c r="C823">
        <v>2011</v>
      </c>
      <c r="D823">
        <v>3</v>
      </c>
      <c r="E823">
        <v>3</v>
      </c>
      <c r="F823">
        <v>689</v>
      </c>
      <c r="G823">
        <v>40</v>
      </c>
    </row>
    <row r="824" spans="2:7" x14ac:dyDescent="0.25">
      <c r="B824" t="s">
        <v>52</v>
      </c>
      <c r="C824">
        <v>2009</v>
      </c>
      <c r="D824">
        <v>3</v>
      </c>
      <c r="E824">
        <v>4</v>
      </c>
      <c r="F824">
        <v>727</v>
      </c>
      <c r="G824">
        <v>40</v>
      </c>
    </row>
    <row r="825" spans="2:7" x14ac:dyDescent="0.25">
      <c r="B825" t="s">
        <v>50</v>
      </c>
      <c r="C825">
        <v>2011</v>
      </c>
      <c r="D825">
        <v>4</v>
      </c>
      <c r="E825">
        <v>3</v>
      </c>
      <c r="F825">
        <v>685</v>
      </c>
      <c r="G825">
        <v>40</v>
      </c>
    </row>
    <row r="826" spans="2:7" x14ac:dyDescent="0.25">
      <c r="B826" t="s">
        <v>60</v>
      </c>
      <c r="C826">
        <v>2008</v>
      </c>
      <c r="D826">
        <v>8</v>
      </c>
      <c r="E826">
        <v>3</v>
      </c>
      <c r="F826">
        <v>707</v>
      </c>
      <c r="G826">
        <v>40</v>
      </c>
    </row>
    <row r="827" spans="2:7" x14ac:dyDescent="0.25">
      <c r="B827" t="s">
        <v>60</v>
      </c>
      <c r="C827">
        <v>2009</v>
      </c>
      <c r="D827">
        <v>4</v>
      </c>
      <c r="E827">
        <v>4</v>
      </c>
      <c r="F827">
        <v>726</v>
      </c>
      <c r="G827">
        <v>40</v>
      </c>
    </row>
    <row r="828" spans="2:7" x14ac:dyDescent="0.25">
      <c r="B828" t="s">
        <v>70</v>
      </c>
      <c r="C828">
        <v>2008</v>
      </c>
      <c r="D828">
        <v>6</v>
      </c>
      <c r="E828">
        <v>2</v>
      </c>
      <c r="F828">
        <v>632</v>
      </c>
      <c r="G828">
        <v>40</v>
      </c>
    </row>
    <row r="829" spans="2:7" x14ac:dyDescent="0.25">
      <c r="B829" t="s">
        <v>68</v>
      </c>
      <c r="C829">
        <v>2008</v>
      </c>
      <c r="D829">
        <v>7</v>
      </c>
      <c r="E829">
        <v>2</v>
      </c>
      <c r="F829">
        <v>657</v>
      </c>
      <c r="G829">
        <v>40</v>
      </c>
    </row>
    <row r="830" spans="2:7" x14ac:dyDescent="0.25">
      <c r="B830" t="s">
        <v>68</v>
      </c>
      <c r="C830">
        <v>2010</v>
      </c>
      <c r="D830">
        <v>7</v>
      </c>
      <c r="E830">
        <v>2</v>
      </c>
      <c r="F830">
        <v>652</v>
      </c>
      <c r="G830">
        <v>40</v>
      </c>
    </row>
    <row r="831" spans="2:7" x14ac:dyDescent="0.25">
      <c r="B831" t="s">
        <v>64</v>
      </c>
      <c r="C831">
        <v>2010</v>
      </c>
      <c r="D831">
        <v>8</v>
      </c>
      <c r="E831">
        <v>4</v>
      </c>
      <c r="F831">
        <v>744</v>
      </c>
      <c r="G831">
        <v>40</v>
      </c>
    </row>
    <row r="832" spans="2:7" x14ac:dyDescent="0.25">
      <c r="B832" t="s">
        <v>64</v>
      </c>
      <c r="C832">
        <v>2011</v>
      </c>
      <c r="D832">
        <v>8</v>
      </c>
      <c r="E832">
        <v>4</v>
      </c>
      <c r="F832">
        <v>713</v>
      </c>
      <c r="G832">
        <v>40</v>
      </c>
    </row>
    <row r="833" spans="2:7" x14ac:dyDescent="0.25">
      <c r="B833" t="s">
        <v>63</v>
      </c>
      <c r="C833">
        <v>2009</v>
      </c>
      <c r="D833">
        <v>6</v>
      </c>
      <c r="E833">
        <v>3</v>
      </c>
      <c r="F833">
        <v>691</v>
      </c>
      <c r="G833">
        <v>40</v>
      </c>
    </row>
    <row r="834" spans="2:7" x14ac:dyDescent="0.25">
      <c r="B834" t="s">
        <v>63</v>
      </c>
      <c r="C834">
        <v>2011</v>
      </c>
      <c r="D834">
        <v>5</v>
      </c>
      <c r="E834">
        <v>4</v>
      </c>
      <c r="F834">
        <v>728</v>
      </c>
      <c r="G834">
        <v>40</v>
      </c>
    </row>
    <row r="835" spans="2:7" x14ac:dyDescent="0.25">
      <c r="B835" t="s">
        <v>61</v>
      </c>
      <c r="C835">
        <v>2008</v>
      </c>
      <c r="D835">
        <v>8</v>
      </c>
      <c r="E835">
        <v>4</v>
      </c>
      <c r="F835">
        <v>748</v>
      </c>
      <c r="G835">
        <v>40</v>
      </c>
    </row>
    <row r="836" spans="2:7" x14ac:dyDescent="0.25">
      <c r="B836" t="s">
        <v>61</v>
      </c>
      <c r="C836">
        <v>2010</v>
      </c>
      <c r="D836">
        <v>3</v>
      </c>
      <c r="E836">
        <v>2</v>
      </c>
      <c r="F836">
        <v>651</v>
      </c>
      <c r="G836">
        <v>40</v>
      </c>
    </row>
    <row r="837" spans="2:7" x14ac:dyDescent="0.25">
      <c r="B837" t="s">
        <v>52</v>
      </c>
      <c r="C837">
        <v>2011</v>
      </c>
      <c r="D837">
        <v>5</v>
      </c>
      <c r="E837">
        <v>2</v>
      </c>
      <c r="F837">
        <v>644</v>
      </c>
      <c r="G837">
        <v>41</v>
      </c>
    </row>
    <row r="838" spans="2:7" x14ac:dyDescent="0.25">
      <c r="B838" t="s">
        <v>66</v>
      </c>
      <c r="C838">
        <v>2010</v>
      </c>
      <c r="D838">
        <v>8</v>
      </c>
      <c r="E838">
        <v>3</v>
      </c>
      <c r="F838">
        <v>691</v>
      </c>
      <c r="G838">
        <v>41</v>
      </c>
    </row>
    <row r="839" spans="2:7" x14ac:dyDescent="0.25">
      <c r="B839" t="s">
        <v>66</v>
      </c>
      <c r="C839">
        <v>2011</v>
      </c>
      <c r="D839">
        <v>6</v>
      </c>
      <c r="E839">
        <v>2</v>
      </c>
      <c r="F839">
        <v>642</v>
      </c>
      <c r="G839">
        <v>41</v>
      </c>
    </row>
    <row r="840" spans="2:7" x14ac:dyDescent="0.25">
      <c r="B840" t="s">
        <v>67</v>
      </c>
      <c r="C840">
        <v>2009</v>
      </c>
      <c r="D840">
        <v>7</v>
      </c>
      <c r="E840">
        <v>4</v>
      </c>
      <c r="F840">
        <v>728</v>
      </c>
      <c r="G840">
        <v>41</v>
      </c>
    </row>
    <row r="841" spans="2:7" x14ac:dyDescent="0.25">
      <c r="B841" t="s">
        <v>63</v>
      </c>
      <c r="C841">
        <v>2010</v>
      </c>
      <c r="D841">
        <v>8</v>
      </c>
      <c r="E841">
        <v>3</v>
      </c>
      <c r="F841">
        <v>696</v>
      </c>
      <c r="G841">
        <v>41</v>
      </c>
    </row>
    <row r="842" spans="2:7" x14ac:dyDescent="0.25">
      <c r="B842" t="s">
        <v>62</v>
      </c>
      <c r="C842">
        <v>2010</v>
      </c>
      <c r="D842">
        <v>3</v>
      </c>
      <c r="E842">
        <v>2</v>
      </c>
      <c r="F842">
        <v>631</v>
      </c>
      <c r="G842">
        <v>41</v>
      </c>
    </row>
    <row r="843" spans="2:7" x14ac:dyDescent="0.25">
      <c r="B843" t="s">
        <v>62</v>
      </c>
      <c r="C843">
        <v>2011</v>
      </c>
      <c r="D843">
        <v>4</v>
      </c>
      <c r="E843">
        <v>2</v>
      </c>
      <c r="F843">
        <v>632</v>
      </c>
      <c r="G843">
        <v>41</v>
      </c>
    </row>
    <row r="844" spans="2:7" x14ac:dyDescent="0.25">
      <c r="B844" t="s">
        <v>49</v>
      </c>
      <c r="C844">
        <v>2011</v>
      </c>
      <c r="D844">
        <v>5</v>
      </c>
      <c r="E844">
        <v>4</v>
      </c>
      <c r="F844">
        <v>741</v>
      </c>
      <c r="G844">
        <v>42</v>
      </c>
    </row>
    <row r="845" spans="2:7" x14ac:dyDescent="0.25">
      <c r="B845" t="s">
        <v>51</v>
      </c>
      <c r="C845">
        <v>2010</v>
      </c>
      <c r="D845">
        <v>4</v>
      </c>
      <c r="E845">
        <v>3</v>
      </c>
      <c r="F845">
        <v>697</v>
      </c>
      <c r="G845">
        <v>42</v>
      </c>
    </row>
    <row r="846" spans="2:7" x14ac:dyDescent="0.25">
      <c r="B846" t="s">
        <v>51</v>
      </c>
      <c r="C846">
        <v>2010</v>
      </c>
      <c r="D846">
        <v>5</v>
      </c>
      <c r="E846">
        <v>3</v>
      </c>
      <c r="F846">
        <v>686</v>
      </c>
      <c r="G846">
        <v>42</v>
      </c>
    </row>
    <row r="847" spans="2:7" x14ac:dyDescent="0.25">
      <c r="B847" t="s">
        <v>52</v>
      </c>
      <c r="C847">
        <v>2011</v>
      </c>
      <c r="D847">
        <v>6</v>
      </c>
      <c r="E847">
        <v>4</v>
      </c>
      <c r="F847">
        <v>734</v>
      </c>
      <c r="G847">
        <v>42</v>
      </c>
    </row>
    <row r="848" spans="2:7" x14ac:dyDescent="0.25">
      <c r="B848" t="s">
        <v>52</v>
      </c>
      <c r="C848">
        <v>2011</v>
      </c>
      <c r="D848">
        <v>7</v>
      </c>
      <c r="E848">
        <v>3</v>
      </c>
      <c r="F848">
        <v>705</v>
      </c>
      <c r="G848">
        <v>42</v>
      </c>
    </row>
    <row r="849" spans="2:7" x14ac:dyDescent="0.25">
      <c r="B849" t="s">
        <v>50</v>
      </c>
      <c r="C849">
        <v>2010</v>
      </c>
      <c r="D849">
        <v>7</v>
      </c>
      <c r="E849">
        <v>3</v>
      </c>
      <c r="F849">
        <v>702</v>
      </c>
      <c r="G849">
        <v>42</v>
      </c>
    </row>
    <row r="850" spans="2:7" x14ac:dyDescent="0.25">
      <c r="B850" t="s">
        <v>60</v>
      </c>
      <c r="C850">
        <v>2011</v>
      </c>
      <c r="D850">
        <v>7</v>
      </c>
      <c r="E850">
        <v>3</v>
      </c>
      <c r="F850">
        <v>671</v>
      </c>
      <c r="G850">
        <v>42</v>
      </c>
    </row>
    <row r="851" spans="2:7" x14ac:dyDescent="0.25">
      <c r="B851" t="s">
        <v>68</v>
      </c>
      <c r="C851">
        <v>2009</v>
      </c>
      <c r="D851">
        <v>5</v>
      </c>
      <c r="E851">
        <v>4</v>
      </c>
      <c r="F851">
        <v>733</v>
      </c>
      <c r="G851">
        <v>42</v>
      </c>
    </row>
    <row r="852" spans="2:7" x14ac:dyDescent="0.25">
      <c r="B852" t="s">
        <v>67</v>
      </c>
      <c r="C852">
        <v>2011</v>
      </c>
      <c r="D852">
        <v>3</v>
      </c>
      <c r="E852">
        <v>4</v>
      </c>
      <c r="F852">
        <v>732</v>
      </c>
      <c r="G852">
        <v>42</v>
      </c>
    </row>
    <row r="853" spans="2:7" x14ac:dyDescent="0.25">
      <c r="B853" t="s">
        <v>69</v>
      </c>
      <c r="C853">
        <v>2009</v>
      </c>
      <c r="D853">
        <v>5</v>
      </c>
      <c r="E853">
        <v>3</v>
      </c>
      <c r="F853">
        <v>691</v>
      </c>
      <c r="G853">
        <v>42</v>
      </c>
    </row>
    <row r="854" spans="2:7" x14ac:dyDescent="0.25">
      <c r="B854" t="s">
        <v>64</v>
      </c>
      <c r="C854">
        <v>2008</v>
      </c>
      <c r="D854">
        <v>6</v>
      </c>
      <c r="E854">
        <v>3</v>
      </c>
      <c r="F854">
        <v>676</v>
      </c>
      <c r="G854">
        <v>42</v>
      </c>
    </row>
    <row r="855" spans="2:7" x14ac:dyDescent="0.25">
      <c r="B855" t="s">
        <v>64</v>
      </c>
      <c r="C855">
        <v>2008</v>
      </c>
      <c r="D855">
        <v>7</v>
      </c>
      <c r="E855">
        <v>4</v>
      </c>
      <c r="F855">
        <v>734</v>
      </c>
      <c r="G855">
        <v>42</v>
      </c>
    </row>
    <row r="856" spans="2:7" x14ac:dyDescent="0.25">
      <c r="B856" t="s">
        <v>49</v>
      </c>
      <c r="C856">
        <v>2010</v>
      </c>
      <c r="D856">
        <v>5</v>
      </c>
      <c r="E856">
        <v>2</v>
      </c>
      <c r="F856">
        <v>634</v>
      </c>
      <c r="G856">
        <v>43</v>
      </c>
    </row>
    <row r="857" spans="2:7" x14ac:dyDescent="0.25">
      <c r="B857" t="s">
        <v>51</v>
      </c>
      <c r="C857">
        <v>2010</v>
      </c>
      <c r="D857">
        <v>7</v>
      </c>
      <c r="E857">
        <v>2</v>
      </c>
      <c r="F857">
        <v>663</v>
      </c>
      <c r="G857">
        <v>43</v>
      </c>
    </row>
    <row r="858" spans="2:7" x14ac:dyDescent="0.25">
      <c r="B858" t="s">
        <v>52</v>
      </c>
      <c r="C858">
        <v>2008</v>
      </c>
      <c r="D858">
        <v>6</v>
      </c>
      <c r="E858">
        <v>4</v>
      </c>
      <c r="F858">
        <v>728</v>
      </c>
      <c r="G858">
        <v>43</v>
      </c>
    </row>
    <row r="859" spans="2:7" x14ac:dyDescent="0.25">
      <c r="B859" t="s">
        <v>50</v>
      </c>
      <c r="C859">
        <v>2010</v>
      </c>
      <c r="D859">
        <v>4</v>
      </c>
      <c r="E859">
        <v>3</v>
      </c>
      <c r="F859">
        <v>675</v>
      </c>
      <c r="G859">
        <v>43</v>
      </c>
    </row>
    <row r="860" spans="2:7" x14ac:dyDescent="0.25">
      <c r="B860" t="s">
        <v>50</v>
      </c>
      <c r="C860">
        <v>2011</v>
      </c>
      <c r="D860">
        <v>8</v>
      </c>
      <c r="E860">
        <v>3</v>
      </c>
      <c r="F860">
        <v>691</v>
      </c>
      <c r="G860">
        <v>43</v>
      </c>
    </row>
    <row r="861" spans="2:7" x14ac:dyDescent="0.25">
      <c r="B861" t="s">
        <v>66</v>
      </c>
      <c r="C861">
        <v>2009</v>
      </c>
      <c r="D861">
        <v>8</v>
      </c>
      <c r="E861">
        <v>2</v>
      </c>
      <c r="F861">
        <v>670</v>
      </c>
      <c r="G861">
        <v>43</v>
      </c>
    </row>
    <row r="862" spans="2:7" x14ac:dyDescent="0.25">
      <c r="B862" t="s">
        <v>66</v>
      </c>
      <c r="C862">
        <v>2011</v>
      </c>
      <c r="D862">
        <v>8</v>
      </c>
      <c r="E862">
        <v>2</v>
      </c>
      <c r="F862">
        <v>656</v>
      </c>
      <c r="G862">
        <v>43</v>
      </c>
    </row>
    <row r="863" spans="2:7" x14ac:dyDescent="0.25">
      <c r="B863" t="s">
        <v>65</v>
      </c>
      <c r="C863">
        <v>2008</v>
      </c>
      <c r="D863">
        <v>6</v>
      </c>
      <c r="E863">
        <v>4</v>
      </c>
      <c r="F863">
        <v>744</v>
      </c>
      <c r="G863">
        <v>43</v>
      </c>
    </row>
    <row r="864" spans="2:7" x14ac:dyDescent="0.25">
      <c r="B864" t="s">
        <v>65</v>
      </c>
      <c r="C864">
        <v>2010</v>
      </c>
      <c r="D864">
        <v>7</v>
      </c>
      <c r="E864">
        <v>2</v>
      </c>
      <c r="F864">
        <v>649</v>
      </c>
      <c r="G864">
        <v>43</v>
      </c>
    </row>
    <row r="865" spans="2:7" x14ac:dyDescent="0.25">
      <c r="B865" t="s">
        <v>70</v>
      </c>
      <c r="C865">
        <v>2009</v>
      </c>
      <c r="D865">
        <v>8</v>
      </c>
      <c r="E865">
        <v>2</v>
      </c>
      <c r="F865">
        <v>669</v>
      </c>
      <c r="G865">
        <v>43</v>
      </c>
    </row>
    <row r="866" spans="2:7" x14ac:dyDescent="0.25">
      <c r="B866" t="s">
        <v>70</v>
      </c>
      <c r="C866">
        <v>2010</v>
      </c>
      <c r="D866">
        <v>5</v>
      </c>
      <c r="E866">
        <v>2</v>
      </c>
      <c r="F866">
        <v>657</v>
      </c>
      <c r="G866">
        <v>43</v>
      </c>
    </row>
    <row r="867" spans="2:7" x14ac:dyDescent="0.25">
      <c r="B867" t="s">
        <v>70</v>
      </c>
      <c r="C867">
        <v>2011</v>
      </c>
      <c r="D867">
        <v>7</v>
      </c>
      <c r="E867">
        <v>2</v>
      </c>
      <c r="F867">
        <v>659</v>
      </c>
      <c r="G867">
        <v>43</v>
      </c>
    </row>
    <row r="868" spans="2:7" x14ac:dyDescent="0.25">
      <c r="B868" t="s">
        <v>67</v>
      </c>
      <c r="C868">
        <v>2010</v>
      </c>
      <c r="D868">
        <v>3</v>
      </c>
      <c r="E868">
        <v>3</v>
      </c>
      <c r="F868">
        <v>687</v>
      </c>
      <c r="G868">
        <v>43</v>
      </c>
    </row>
    <row r="869" spans="2:7" x14ac:dyDescent="0.25">
      <c r="B869" t="s">
        <v>52</v>
      </c>
      <c r="C869">
        <v>2008</v>
      </c>
      <c r="D869">
        <v>5</v>
      </c>
      <c r="E869">
        <v>4</v>
      </c>
      <c r="F869">
        <v>713</v>
      </c>
      <c r="G869">
        <v>44</v>
      </c>
    </row>
    <row r="870" spans="2:7" x14ac:dyDescent="0.25">
      <c r="B870" t="s">
        <v>50</v>
      </c>
      <c r="C870">
        <v>2010</v>
      </c>
      <c r="D870">
        <v>6</v>
      </c>
      <c r="E870">
        <v>3</v>
      </c>
      <c r="F870">
        <v>707</v>
      </c>
      <c r="G870">
        <v>44</v>
      </c>
    </row>
    <row r="871" spans="2:7" x14ac:dyDescent="0.25">
      <c r="B871" t="s">
        <v>65</v>
      </c>
      <c r="C871">
        <v>2010</v>
      </c>
      <c r="D871">
        <v>5</v>
      </c>
      <c r="E871">
        <v>2</v>
      </c>
      <c r="F871">
        <v>669</v>
      </c>
      <c r="G871">
        <v>44</v>
      </c>
    </row>
    <row r="872" spans="2:7" x14ac:dyDescent="0.25">
      <c r="B872" t="s">
        <v>65</v>
      </c>
      <c r="C872">
        <v>2011</v>
      </c>
      <c r="D872">
        <v>6</v>
      </c>
      <c r="E872">
        <v>2</v>
      </c>
      <c r="F872">
        <v>638</v>
      </c>
      <c r="G872">
        <v>44</v>
      </c>
    </row>
    <row r="873" spans="2:7" x14ac:dyDescent="0.25">
      <c r="B873" t="s">
        <v>67</v>
      </c>
      <c r="C873">
        <v>2011</v>
      </c>
      <c r="D873">
        <v>4</v>
      </c>
      <c r="E873">
        <v>2</v>
      </c>
      <c r="F873">
        <v>666</v>
      </c>
      <c r="G873">
        <v>44</v>
      </c>
    </row>
    <row r="874" spans="2:7" x14ac:dyDescent="0.25">
      <c r="B874" t="s">
        <v>69</v>
      </c>
      <c r="C874">
        <v>2011</v>
      </c>
      <c r="D874">
        <v>7</v>
      </c>
      <c r="E874">
        <v>3</v>
      </c>
      <c r="F874">
        <v>707</v>
      </c>
      <c r="G874">
        <v>44</v>
      </c>
    </row>
    <row r="875" spans="2:7" x14ac:dyDescent="0.25">
      <c r="B875" t="s">
        <v>49</v>
      </c>
      <c r="C875">
        <v>2008</v>
      </c>
      <c r="D875">
        <v>5</v>
      </c>
      <c r="E875">
        <v>4</v>
      </c>
      <c r="F875">
        <v>720</v>
      </c>
      <c r="G875">
        <v>45</v>
      </c>
    </row>
    <row r="876" spans="2:7" x14ac:dyDescent="0.25">
      <c r="B876" t="s">
        <v>49</v>
      </c>
      <c r="C876">
        <v>2010</v>
      </c>
      <c r="D876">
        <v>7</v>
      </c>
      <c r="E876">
        <v>2</v>
      </c>
      <c r="F876">
        <v>647</v>
      </c>
      <c r="G876">
        <v>45</v>
      </c>
    </row>
    <row r="877" spans="2:7" x14ac:dyDescent="0.25">
      <c r="B877" t="s">
        <v>49</v>
      </c>
      <c r="C877">
        <v>2010</v>
      </c>
      <c r="D877">
        <v>8</v>
      </c>
      <c r="E877">
        <v>2</v>
      </c>
      <c r="F877">
        <v>645</v>
      </c>
      <c r="G877">
        <v>45</v>
      </c>
    </row>
    <row r="878" spans="2:7" x14ac:dyDescent="0.25">
      <c r="B878" t="s">
        <v>49</v>
      </c>
      <c r="C878">
        <v>2011</v>
      </c>
      <c r="D878">
        <v>7</v>
      </c>
      <c r="E878">
        <v>3</v>
      </c>
      <c r="F878">
        <v>709</v>
      </c>
      <c r="G878">
        <v>45</v>
      </c>
    </row>
    <row r="879" spans="2:7" x14ac:dyDescent="0.25">
      <c r="B879" t="s">
        <v>51</v>
      </c>
      <c r="C879">
        <v>2010</v>
      </c>
      <c r="D879">
        <v>6</v>
      </c>
      <c r="E879">
        <v>2</v>
      </c>
      <c r="F879">
        <v>632</v>
      </c>
      <c r="G879">
        <v>45</v>
      </c>
    </row>
    <row r="880" spans="2:7" x14ac:dyDescent="0.25">
      <c r="B880" t="s">
        <v>52</v>
      </c>
      <c r="C880">
        <v>2009</v>
      </c>
      <c r="D880">
        <v>4</v>
      </c>
      <c r="E880">
        <v>4</v>
      </c>
      <c r="F880">
        <v>712</v>
      </c>
      <c r="G880">
        <v>45</v>
      </c>
    </row>
    <row r="881" spans="2:7" x14ac:dyDescent="0.25">
      <c r="B881" t="s">
        <v>66</v>
      </c>
      <c r="C881">
        <v>2011</v>
      </c>
      <c r="D881">
        <v>8</v>
      </c>
      <c r="E881">
        <v>3</v>
      </c>
      <c r="F881">
        <v>700</v>
      </c>
      <c r="G881">
        <v>45</v>
      </c>
    </row>
    <row r="882" spans="2:7" x14ac:dyDescent="0.25">
      <c r="B882" t="s">
        <v>65</v>
      </c>
      <c r="C882">
        <v>2011</v>
      </c>
      <c r="D882">
        <v>7</v>
      </c>
      <c r="E882">
        <v>2</v>
      </c>
      <c r="F882">
        <v>659</v>
      </c>
      <c r="G882">
        <v>45</v>
      </c>
    </row>
    <row r="883" spans="2:7" x14ac:dyDescent="0.25">
      <c r="B883" t="s">
        <v>68</v>
      </c>
      <c r="C883">
        <v>2010</v>
      </c>
      <c r="D883">
        <v>4</v>
      </c>
      <c r="E883">
        <v>3</v>
      </c>
      <c r="F883">
        <v>671</v>
      </c>
      <c r="G883">
        <v>45</v>
      </c>
    </row>
    <row r="884" spans="2:7" x14ac:dyDescent="0.25">
      <c r="B884" t="s">
        <v>68</v>
      </c>
      <c r="C884">
        <v>2010</v>
      </c>
      <c r="D884">
        <v>8</v>
      </c>
      <c r="E884">
        <v>3</v>
      </c>
      <c r="F884">
        <v>679</v>
      </c>
      <c r="G884">
        <v>45</v>
      </c>
    </row>
    <row r="885" spans="2:7" x14ac:dyDescent="0.25">
      <c r="B885" t="s">
        <v>68</v>
      </c>
      <c r="C885">
        <v>2011</v>
      </c>
      <c r="D885">
        <v>3</v>
      </c>
      <c r="E885">
        <v>2</v>
      </c>
      <c r="F885">
        <v>636</v>
      </c>
      <c r="G885">
        <v>45</v>
      </c>
    </row>
    <row r="886" spans="2:7" x14ac:dyDescent="0.25">
      <c r="B886" t="s">
        <v>67</v>
      </c>
      <c r="C886">
        <v>2008</v>
      </c>
      <c r="D886">
        <v>8</v>
      </c>
      <c r="E886">
        <v>4</v>
      </c>
      <c r="F886">
        <v>743</v>
      </c>
      <c r="G886">
        <v>45</v>
      </c>
    </row>
    <row r="887" spans="2:7" x14ac:dyDescent="0.25">
      <c r="B887" t="s">
        <v>67</v>
      </c>
      <c r="C887">
        <v>2010</v>
      </c>
      <c r="D887">
        <v>7</v>
      </c>
      <c r="E887">
        <v>4</v>
      </c>
      <c r="F887">
        <v>725</v>
      </c>
      <c r="G887">
        <v>45</v>
      </c>
    </row>
    <row r="888" spans="2:7" x14ac:dyDescent="0.25">
      <c r="B888" t="s">
        <v>64</v>
      </c>
      <c r="C888">
        <v>2009</v>
      </c>
      <c r="D888">
        <v>7</v>
      </c>
      <c r="E888">
        <v>3</v>
      </c>
      <c r="F888">
        <v>703</v>
      </c>
      <c r="G888">
        <v>45</v>
      </c>
    </row>
    <row r="889" spans="2:7" x14ac:dyDescent="0.25">
      <c r="B889" t="s">
        <v>64</v>
      </c>
      <c r="C889">
        <v>2011</v>
      </c>
      <c r="D889">
        <v>3</v>
      </c>
      <c r="E889">
        <v>4</v>
      </c>
      <c r="F889">
        <v>721</v>
      </c>
      <c r="G889">
        <v>45</v>
      </c>
    </row>
    <row r="890" spans="2:7" x14ac:dyDescent="0.25">
      <c r="B890" t="s">
        <v>63</v>
      </c>
      <c r="C890">
        <v>2009</v>
      </c>
      <c r="D890">
        <v>7</v>
      </c>
      <c r="E890">
        <v>4</v>
      </c>
      <c r="F890">
        <v>714</v>
      </c>
      <c r="G890">
        <v>45</v>
      </c>
    </row>
    <row r="891" spans="2:7" x14ac:dyDescent="0.25">
      <c r="B891" t="s">
        <v>61</v>
      </c>
      <c r="C891">
        <v>2011</v>
      </c>
      <c r="D891">
        <v>3</v>
      </c>
      <c r="E891">
        <v>2</v>
      </c>
      <c r="F891">
        <v>637</v>
      </c>
      <c r="G891">
        <v>45</v>
      </c>
    </row>
    <row r="892" spans="2:7" x14ac:dyDescent="0.25">
      <c r="B892" t="s">
        <v>62</v>
      </c>
      <c r="C892">
        <v>2010</v>
      </c>
      <c r="D892">
        <v>7</v>
      </c>
      <c r="E892">
        <v>4</v>
      </c>
      <c r="F892">
        <v>721</v>
      </c>
      <c r="G892">
        <v>45</v>
      </c>
    </row>
    <row r="893" spans="2:7" x14ac:dyDescent="0.25">
      <c r="B893" t="s">
        <v>62</v>
      </c>
      <c r="C893">
        <v>2011</v>
      </c>
      <c r="D893">
        <v>3</v>
      </c>
      <c r="E893">
        <v>2</v>
      </c>
      <c r="F893">
        <v>651</v>
      </c>
      <c r="G893">
        <v>45</v>
      </c>
    </row>
    <row r="894" spans="2:7" x14ac:dyDescent="0.25">
      <c r="B894" t="s">
        <v>51</v>
      </c>
      <c r="C894">
        <v>2011</v>
      </c>
      <c r="D894">
        <v>7</v>
      </c>
      <c r="E894">
        <v>2</v>
      </c>
      <c r="F894">
        <v>653</v>
      </c>
      <c r="G894">
        <v>46</v>
      </c>
    </row>
    <row r="895" spans="2:7" x14ac:dyDescent="0.25">
      <c r="B895" t="s">
        <v>52</v>
      </c>
      <c r="C895">
        <v>2009</v>
      </c>
      <c r="D895">
        <v>7</v>
      </c>
      <c r="E895">
        <v>4</v>
      </c>
      <c r="F895">
        <v>740</v>
      </c>
      <c r="G895">
        <v>46</v>
      </c>
    </row>
    <row r="896" spans="2:7" x14ac:dyDescent="0.25">
      <c r="B896" t="s">
        <v>52</v>
      </c>
      <c r="C896">
        <v>2010</v>
      </c>
      <c r="D896">
        <v>4</v>
      </c>
      <c r="E896">
        <v>3</v>
      </c>
      <c r="F896">
        <v>710</v>
      </c>
      <c r="G896">
        <v>46</v>
      </c>
    </row>
    <row r="897" spans="2:7" x14ac:dyDescent="0.25">
      <c r="B897" t="s">
        <v>52</v>
      </c>
      <c r="C897">
        <v>2010</v>
      </c>
      <c r="D897">
        <v>6</v>
      </c>
      <c r="E897">
        <v>3</v>
      </c>
      <c r="F897">
        <v>673</v>
      </c>
      <c r="G897">
        <v>46</v>
      </c>
    </row>
    <row r="898" spans="2:7" x14ac:dyDescent="0.25">
      <c r="B898" t="s">
        <v>50</v>
      </c>
      <c r="C898">
        <v>2008</v>
      </c>
      <c r="D898">
        <v>7</v>
      </c>
      <c r="E898">
        <v>2</v>
      </c>
      <c r="F898">
        <v>665</v>
      </c>
      <c r="G898">
        <v>46</v>
      </c>
    </row>
    <row r="899" spans="2:7" x14ac:dyDescent="0.25">
      <c r="B899" t="s">
        <v>66</v>
      </c>
      <c r="C899">
        <v>2011</v>
      </c>
      <c r="D899">
        <v>3</v>
      </c>
      <c r="E899">
        <v>3</v>
      </c>
      <c r="F899">
        <v>681</v>
      </c>
      <c r="G899">
        <v>46</v>
      </c>
    </row>
    <row r="900" spans="2:7" x14ac:dyDescent="0.25">
      <c r="B900" t="s">
        <v>65</v>
      </c>
      <c r="C900">
        <v>2010</v>
      </c>
      <c r="D900">
        <v>5</v>
      </c>
      <c r="E900">
        <v>3</v>
      </c>
      <c r="F900">
        <v>691</v>
      </c>
      <c r="G900">
        <v>46</v>
      </c>
    </row>
    <row r="901" spans="2:7" x14ac:dyDescent="0.25">
      <c r="B901" t="s">
        <v>65</v>
      </c>
      <c r="C901">
        <v>2010</v>
      </c>
      <c r="D901">
        <v>6</v>
      </c>
      <c r="E901">
        <v>4</v>
      </c>
      <c r="F901">
        <v>741</v>
      </c>
      <c r="G901">
        <v>46</v>
      </c>
    </row>
    <row r="902" spans="2:7" x14ac:dyDescent="0.25">
      <c r="B902" t="s">
        <v>70</v>
      </c>
      <c r="C902">
        <v>2010</v>
      </c>
      <c r="D902">
        <v>3</v>
      </c>
      <c r="E902">
        <v>2</v>
      </c>
      <c r="F902">
        <v>634</v>
      </c>
      <c r="G902">
        <v>46</v>
      </c>
    </row>
    <row r="903" spans="2:7" x14ac:dyDescent="0.25">
      <c r="B903" t="s">
        <v>68</v>
      </c>
      <c r="C903">
        <v>2011</v>
      </c>
      <c r="D903">
        <v>4</v>
      </c>
      <c r="E903">
        <v>2</v>
      </c>
      <c r="F903">
        <v>637</v>
      </c>
      <c r="G903">
        <v>46</v>
      </c>
    </row>
    <row r="904" spans="2:7" x14ac:dyDescent="0.25">
      <c r="B904" t="s">
        <v>69</v>
      </c>
      <c r="C904">
        <v>2010</v>
      </c>
      <c r="D904">
        <v>4</v>
      </c>
      <c r="E904">
        <v>3</v>
      </c>
      <c r="F904">
        <v>704</v>
      </c>
      <c r="G904">
        <v>46</v>
      </c>
    </row>
    <row r="905" spans="2:7" x14ac:dyDescent="0.25">
      <c r="B905" t="s">
        <v>64</v>
      </c>
      <c r="C905">
        <v>2011</v>
      </c>
      <c r="D905">
        <v>6</v>
      </c>
      <c r="E905">
        <v>3</v>
      </c>
      <c r="F905">
        <v>686</v>
      </c>
      <c r="G905">
        <v>46</v>
      </c>
    </row>
    <row r="906" spans="2:7" x14ac:dyDescent="0.25">
      <c r="B906" t="s">
        <v>63</v>
      </c>
      <c r="C906">
        <v>2010</v>
      </c>
      <c r="D906">
        <v>3</v>
      </c>
      <c r="E906">
        <v>4</v>
      </c>
      <c r="F906">
        <v>735</v>
      </c>
      <c r="G906">
        <v>46</v>
      </c>
    </row>
    <row r="907" spans="2:7" x14ac:dyDescent="0.25">
      <c r="B907" t="s">
        <v>61</v>
      </c>
      <c r="C907">
        <v>2009</v>
      </c>
      <c r="D907">
        <v>8</v>
      </c>
      <c r="E907">
        <v>4</v>
      </c>
      <c r="F907">
        <v>732</v>
      </c>
      <c r="G907">
        <v>46</v>
      </c>
    </row>
    <row r="908" spans="2:7" x14ac:dyDescent="0.25">
      <c r="B908" t="s">
        <v>62</v>
      </c>
      <c r="C908">
        <v>2009</v>
      </c>
      <c r="D908">
        <v>8</v>
      </c>
      <c r="E908">
        <v>2</v>
      </c>
      <c r="F908">
        <v>637</v>
      </c>
      <c r="G908">
        <v>46</v>
      </c>
    </row>
    <row r="909" spans="2:7" x14ac:dyDescent="0.25">
      <c r="B909" t="s">
        <v>52</v>
      </c>
      <c r="C909">
        <v>2008</v>
      </c>
      <c r="D909">
        <v>3</v>
      </c>
      <c r="E909">
        <v>4</v>
      </c>
      <c r="F909">
        <v>719</v>
      </c>
      <c r="G909">
        <v>47</v>
      </c>
    </row>
    <row r="910" spans="2:7" x14ac:dyDescent="0.25">
      <c r="B910" t="s">
        <v>50</v>
      </c>
      <c r="C910">
        <v>2011</v>
      </c>
      <c r="D910">
        <v>6</v>
      </c>
      <c r="E910">
        <v>2</v>
      </c>
      <c r="F910">
        <v>637</v>
      </c>
      <c r="G910">
        <v>47</v>
      </c>
    </row>
    <row r="911" spans="2:7" x14ac:dyDescent="0.25">
      <c r="B911" t="s">
        <v>50</v>
      </c>
      <c r="C911">
        <v>2011</v>
      </c>
      <c r="D911">
        <v>8</v>
      </c>
      <c r="E911">
        <v>2</v>
      </c>
      <c r="F911">
        <v>665</v>
      </c>
      <c r="G911">
        <v>47</v>
      </c>
    </row>
    <row r="912" spans="2:7" x14ac:dyDescent="0.25">
      <c r="B912" t="s">
        <v>66</v>
      </c>
      <c r="C912">
        <v>2011</v>
      </c>
      <c r="D912">
        <v>4</v>
      </c>
      <c r="E912">
        <v>3</v>
      </c>
      <c r="F912">
        <v>680</v>
      </c>
      <c r="G912">
        <v>47</v>
      </c>
    </row>
    <row r="913" spans="2:7" x14ac:dyDescent="0.25">
      <c r="B913" t="s">
        <v>66</v>
      </c>
      <c r="C913">
        <v>2011</v>
      </c>
      <c r="D913">
        <v>5</v>
      </c>
      <c r="E913">
        <v>3</v>
      </c>
      <c r="F913">
        <v>692</v>
      </c>
      <c r="G913">
        <v>47</v>
      </c>
    </row>
    <row r="914" spans="2:7" x14ac:dyDescent="0.25">
      <c r="B914" t="s">
        <v>65</v>
      </c>
      <c r="C914">
        <v>2010</v>
      </c>
      <c r="D914">
        <v>3</v>
      </c>
      <c r="E914">
        <v>3</v>
      </c>
      <c r="F914">
        <v>699</v>
      </c>
      <c r="G914">
        <v>47</v>
      </c>
    </row>
    <row r="915" spans="2:7" x14ac:dyDescent="0.25">
      <c r="B915" t="s">
        <v>70</v>
      </c>
      <c r="C915">
        <v>2011</v>
      </c>
      <c r="D915">
        <v>5</v>
      </c>
      <c r="E915">
        <v>2</v>
      </c>
      <c r="F915">
        <v>656</v>
      </c>
      <c r="G915">
        <v>47</v>
      </c>
    </row>
    <row r="916" spans="2:7" x14ac:dyDescent="0.25">
      <c r="B916" t="s">
        <v>68</v>
      </c>
      <c r="C916">
        <v>2010</v>
      </c>
      <c r="D916">
        <v>5</v>
      </c>
      <c r="E916">
        <v>3</v>
      </c>
      <c r="F916">
        <v>679</v>
      </c>
      <c r="G916">
        <v>47</v>
      </c>
    </row>
    <row r="917" spans="2:7" x14ac:dyDescent="0.25">
      <c r="B917" t="s">
        <v>67</v>
      </c>
      <c r="C917">
        <v>2010</v>
      </c>
      <c r="D917">
        <v>8</v>
      </c>
      <c r="E917">
        <v>2</v>
      </c>
      <c r="F917">
        <v>632</v>
      </c>
      <c r="G917">
        <v>47</v>
      </c>
    </row>
    <row r="918" spans="2:7" x14ac:dyDescent="0.25">
      <c r="B918" t="s">
        <v>69</v>
      </c>
      <c r="C918">
        <v>2010</v>
      </c>
      <c r="D918">
        <v>8</v>
      </c>
      <c r="E918">
        <v>4</v>
      </c>
      <c r="F918">
        <v>744</v>
      </c>
      <c r="G918">
        <v>47</v>
      </c>
    </row>
    <row r="919" spans="2:7" x14ac:dyDescent="0.25">
      <c r="B919" t="s">
        <v>61</v>
      </c>
      <c r="C919">
        <v>2010</v>
      </c>
      <c r="D919">
        <v>5</v>
      </c>
      <c r="E919">
        <v>2</v>
      </c>
      <c r="F919">
        <v>667</v>
      </c>
      <c r="G919">
        <v>47</v>
      </c>
    </row>
    <row r="920" spans="2:7" x14ac:dyDescent="0.25">
      <c r="B920" t="s">
        <v>49</v>
      </c>
      <c r="C920">
        <v>2009</v>
      </c>
      <c r="D920">
        <v>5</v>
      </c>
      <c r="E920">
        <v>4</v>
      </c>
      <c r="F920">
        <v>744</v>
      </c>
      <c r="G920">
        <v>48</v>
      </c>
    </row>
    <row r="921" spans="2:7" x14ac:dyDescent="0.25">
      <c r="B921" t="s">
        <v>51</v>
      </c>
      <c r="C921">
        <v>2010</v>
      </c>
      <c r="D921">
        <v>3</v>
      </c>
      <c r="E921">
        <v>3</v>
      </c>
      <c r="F921">
        <v>683</v>
      </c>
      <c r="G921">
        <v>48</v>
      </c>
    </row>
    <row r="922" spans="2:7" x14ac:dyDescent="0.25">
      <c r="B922" t="s">
        <v>51</v>
      </c>
      <c r="C922">
        <v>2010</v>
      </c>
      <c r="D922">
        <v>5</v>
      </c>
      <c r="E922">
        <v>2</v>
      </c>
      <c r="F922">
        <v>658</v>
      </c>
      <c r="G922">
        <v>48</v>
      </c>
    </row>
    <row r="923" spans="2:7" x14ac:dyDescent="0.25">
      <c r="B923" t="s">
        <v>50</v>
      </c>
      <c r="C923">
        <v>2011</v>
      </c>
      <c r="D923">
        <v>7</v>
      </c>
      <c r="E923">
        <v>2</v>
      </c>
      <c r="F923">
        <v>653</v>
      </c>
      <c r="G923">
        <v>48</v>
      </c>
    </row>
    <row r="924" spans="2:7" x14ac:dyDescent="0.25">
      <c r="B924" t="s">
        <v>66</v>
      </c>
      <c r="C924">
        <v>2011</v>
      </c>
      <c r="D924">
        <v>7</v>
      </c>
      <c r="E924">
        <v>2</v>
      </c>
      <c r="F924">
        <v>641</v>
      </c>
      <c r="G924">
        <v>48</v>
      </c>
    </row>
    <row r="925" spans="2:7" x14ac:dyDescent="0.25">
      <c r="B925" t="s">
        <v>65</v>
      </c>
      <c r="C925">
        <v>2009</v>
      </c>
      <c r="D925">
        <v>6</v>
      </c>
      <c r="E925">
        <v>4</v>
      </c>
      <c r="F925">
        <v>732</v>
      </c>
      <c r="G925">
        <v>48</v>
      </c>
    </row>
    <row r="926" spans="2:7" x14ac:dyDescent="0.25">
      <c r="B926" t="s">
        <v>65</v>
      </c>
      <c r="C926">
        <v>2010</v>
      </c>
      <c r="D926">
        <v>8</v>
      </c>
      <c r="E926">
        <v>3</v>
      </c>
      <c r="F926">
        <v>687</v>
      </c>
      <c r="G926">
        <v>48</v>
      </c>
    </row>
    <row r="927" spans="2:7" x14ac:dyDescent="0.25">
      <c r="B927" t="s">
        <v>68</v>
      </c>
      <c r="C927">
        <v>2010</v>
      </c>
      <c r="D927">
        <v>8</v>
      </c>
      <c r="E927">
        <v>2</v>
      </c>
      <c r="F927">
        <v>668</v>
      </c>
      <c r="G927">
        <v>48</v>
      </c>
    </row>
    <row r="928" spans="2:7" x14ac:dyDescent="0.25">
      <c r="B928" t="s">
        <v>68</v>
      </c>
      <c r="C928">
        <v>2011</v>
      </c>
      <c r="D928">
        <v>5</v>
      </c>
      <c r="E928">
        <v>3</v>
      </c>
      <c r="F928">
        <v>705</v>
      </c>
      <c r="G928">
        <v>48</v>
      </c>
    </row>
    <row r="929" spans="2:7" x14ac:dyDescent="0.25">
      <c r="B929" t="s">
        <v>67</v>
      </c>
      <c r="C929">
        <v>2008</v>
      </c>
      <c r="D929">
        <v>6</v>
      </c>
      <c r="E929">
        <v>4</v>
      </c>
      <c r="F929">
        <v>740</v>
      </c>
      <c r="G929">
        <v>48</v>
      </c>
    </row>
    <row r="930" spans="2:7" x14ac:dyDescent="0.25">
      <c r="B930" t="s">
        <v>69</v>
      </c>
      <c r="C930">
        <v>2010</v>
      </c>
      <c r="D930">
        <v>5</v>
      </c>
      <c r="E930">
        <v>3</v>
      </c>
      <c r="F930">
        <v>691</v>
      </c>
      <c r="G930">
        <v>48</v>
      </c>
    </row>
    <row r="931" spans="2:7" x14ac:dyDescent="0.25">
      <c r="B931" t="s">
        <v>49</v>
      </c>
      <c r="C931">
        <v>2011</v>
      </c>
      <c r="D931">
        <v>4</v>
      </c>
      <c r="E931">
        <v>4</v>
      </c>
      <c r="F931">
        <v>745</v>
      </c>
      <c r="G931">
        <v>49</v>
      </c>
    </row>
    <row r="932" spans="2:7" x14ac:dyDescent="0.25">
      <c r="B932" t="s">
        <v>51</v>
      </c>
      <c r="C932">
        <v>2011</v>
      </c>
      <c r="D932">
        <v>8</v>
      </c>
      <c r="E932">
        <v>3</v>
      </c>
      <c r="F932">
        <v>681</v>
      </c>
      <c r="G932">
        <v>49</v>
      </c>
    </row>
    <row r="933" spans="2:7" x14ac:dyDescent="0.25">
      <c r="B933" t="s">
        <v>52</v>
      </c>
      <c r="C933">
        <v>2008</v>
      </c>
      <c r="D933">
        <v>4</v>
      </c>
      <c r="E933">
        <v>4</v>
      </c>
      <c r="F933">
        <v>724</v>
      </c>
      <c r="G933">
        <v>49</v>
      </c>
    </row>
    <row r="934" spans="2:7" x14ac:dyDescent="0.25">
      <c r="B934" t="s">
        <v>52</v>
      </c>
      <c r="C934">
        <v>2011</v>
      </c>
      <c r="D934">
        <v>5</v>
      </c>
      <c r="E934">
        <v>4</v>
      </c>
      <c r="F934">
        <v>717</v>
      </c>
      <c r="G934">
        <v>49</v>
      </c>
    </row>
    <row r="935" spans="2:7" x14ac:dyDescent="0.25">
      <c r="B935" t="s">
        <v>52</v>
      </c>
      <c r="C935">
        <v>2011</v>
      </c>
      <c r="D935">
        <v>6</v>
      </c>
      <c r="E935">
        <v>3</v>
      </c>
      <c r="F935">
        <v>679</v>
      </c>
      <c r="G935">
        <v>49</v>
      </c>
    </row>
    <row r="936" spans="2:7" x14ac:dyDescent="0.25">
      <c r="B936" t="s">
        <v>65</v>
      </c>
      <c r="C936">
        <v>2009</v>
      </c>
      <c r="D936">
        <v>3</v>
      </c>
      <c r="E936">
        <v>4</v>
      </c>
      <c r="F936">
        <v>739</v>
      </c>
      <c r="G936">
        <v>49</v>
      </c>
    </row>
    <row r="937" spans="2:7" x14ac:dyDescent="0.25">
      <c r="B937" t="s">
        <v>65</v>
      </c>
      <c r="C937">
        <v>2010</v>
      </c>
      <c r="D937">
        <v>3</v>
      </c>
      <c r="E937">
        <v>2</v>
      </c>
      <c r="F937">
        <v>645</v>
      </c>
      <c r="G937">
        <v>49</v>
      </c>
    </row>
    <row r="938" spans="2:7" x14ac:dyDescent="0.25">
      <c r="B938" t="s">
        <v>67</v>
      </c>
      <c r="C938">
        <v>2010</v>
      </c>
      <c r="D938">
        <v>6</v>
      </c>
      <c r="E938">
        <v>2</v>
      </c>
      <c r="F938">
        <v>642</v>
      </c>
      <c r="G938">
        <v>49</v>
      </c>
    </row>
    <row r="939" spans="2:7" x14ac:dyDescent="0.25">
      <c r="B939" t="s">
        <v>67</v>
      </c>
      <c r="C939">
        <v>2010</v>
      </c>
      <c r="D939">
        <v>6</v>
      </c>
      <c r="E939">
        <v>4</v>
      </c>
      <c r="F939">
        <v>750</v>
      </c>
      <c r="G939">
        <v>49</v>
      </c>
    </row>
    <row r="940" spans="2:7" x14ac:dyDescent="0.25">
      <c r="B940" t="s">
        <v>69</v>
      </c>
      <c r="C940">
        <v>2008</v>
      </c>
      <c r="D940">
        <v>4</v>
      </c>
      <c r="E940">
        <v>4</v>
      </c>
      <c r="F940">
        <v>737</v>
      </c>
      <c r="G940">
        <v>49</v>
      </c>
    </row>
    <row r="941" spans="2:7" x14ac:dyDescent="0.25">
      <c r="B941" t="s">
        <v>69</v>
      </c>
      <c r="C941">
        <v>2011</v>
      </c>
      <c r="D941">
        <v>8</v>
      </c>
      <c r="E941">
        <v>4</v>
      </c>
      <c r="F941">
        <v>734</v>
      </c>
      <c r="G941">
        <v>49</v>
      </c>
    </row>
    <row r="942" spans="2:7" x14ac:dyDescent="0.25">
      <c r="B942" t="s">
        <v>64</v>
      </c>
      <c r="C942">
        <v>2008</v>
      </c>
      <c r="D942">
        <v>7</v>
      </c>
      <c r="E942">
        <v>3</v>
      </c>
      <c r="F942">
        <v>673</v>
      </c>
      <c r="G942">
        <v>49</v>
      </c>
    </row>
    <row r="943" spans="2:7" x14ac:dyDescent="0.25">
      <c r="B943" t="s">
        <v>63</v>
      </c>
      <c r="C943">
        <v>2010</v>
      </c>
      <c r="D943">
        <v>6</v>
      </c>
      <c r="E943">
        <v>4</v>
      </c>
      <c r="F943">
        <v>739</v>
      </c>
      <c r="G943">
        <v>49</v>
      </c>
    </row>
    <row r="944" spans="2:7" x14ac:dyDescent="0.25">
      <c r="B944" t="s">
        <v>49</v>
      </c>
      <c r="C944">
        <v>2009</v>
      </c>
      <c r="D944">
        <v>3</v>
      </c>
      <c r="E944">
        <v>4</v>
      </c>
      <c r="F944">
        <v>722</v>
      </c>
      <c r="G944">
        <v>50</v>
      </c>
    </row>
    <row r="945" spans="2:7" x14ac:dyDescent="0.25">
      <c r="B945" t="s">
        <v>49</v>
      </c>
      <c r="C945">
        <v>2010</v>
      </c>
      <c r="D945">
        <v>6</v>
      </c>
      <c r="E945">
        <v>4</v>
      </c>
      <c r="F945">
        <v>723</v>
      </c>
      <c r="G945">
        <v>50</v>
      </c>
    </row>
    <row r="946" spans="2:7" x14ac:dyDescent="0.25">
      <c r="B946" t="s">
        <v>49</v>
      </c>
      <c r="C946">
        <v>2010</v>
      </c>
      <c r="D946">
        <v>7</v>
      </c>
      <c r="E946">
        <v>3</v>
      </c>
      <c r="F946">
        <v>672</v>
      </c>
      <c r="G946">
        <v>50</v>
      </c>
    </row>
    <row r="947" spans="2:7" x14ac:dyDescent="0.25">
      <c r="B947" t="s">
        <v>51</v>
      </c>
      <c r="C947">
        <v>2011</v>
      </c>
      <c r="D947">
        <v>4</v>
      </c>
      <c r="E947">
        <v>3</v>
      </c>
      <c r="F947">
        <v>696</v>
      </c>
      <c r="G947">
        <v>50</v>
      </c>
    </row>
    <row r="948" spans="2:7" x14ac:dyDescent="0.25">
      <c r="B948" t="s">
        <v>51</v>
      </c>
      <c r="C948">
        <v>2011</v>
      </c>
      <c r="D948">
        <v>5</v>
      </c>
      <c r="E948">
        <v>2</v>
      </c>
      <c r="F948">
        <v>662</v>
      </c>
      <c r="G948">
        <v>50</v>
      </c>
    </row>
    <row r="949" spans="2:7" x14ac:dyDescent="0.25">
      <c r="B949" t="s">
        <v>52</v>
      </c>
      <c r="C949">
        <v>2010</v>
      </c>
      <c r="D949">
        <v>4</v>
      </c>
      <c r="E949">
        <v>2</v>
      </c>
      <c r="F949">
        <v>652</v>
      </c>
      <c r="G949">
        <v>50</v>
      </c>
    </row>
    <row r="950" spans="2:7" x14ac:dyDescent="0.25">
      <c r="B950" t="s">
        <v>50</v>
      </c>
      <c r="C950">
        <v>2011</v>
      </c>
      <c r="D950">
        <v>5</v>
      </c>
      <c r="E950">
        <v>3</v>
      </c>
      <c r="F950">
        <v>671</v>
      </c>
      <c r="G950">
        <v>50</v>
      </c>
    </row>
    <row r="951" spans="2:7" x14ac:dyDescent="0.25">
      <c r="B951" t="s">
        <v>60</v>
      </c>
      <c r="C951">
        <v>2008</v>
      </c>
      <c r="D951">
        <v>6</v>
      </c>
      <c r="E951">
        <v>3</v>
      </c>
      <c r="F951">
        <v>694</v>
      </c>
      <c r="G951">
        <v>50</v>
      </c>
    </row>
    <row r="952" spans="2:7" x14ac:dyDescent="0.25">
      <c r="B952" t="s">
        <v>65</v>
      </c>
      <c r="C952">
        <v>2010</v>
      </c>
      <c r="D952">
        <v>6</v>
      </c>
      <c r="E952">
        <v>3</v>
      </c>
      <c r="F952">
        <v>687</v>
      </c>
      <c r="G952">
        <v>50</v>
      </c>
    </row>
    <row r="953" spans="2:7" x14ac:dyDescent="0.25">
      <c r="B953" t="s">
        <v>65</v>
      </c>
      <c r="C953">
        <v>2011</v>
      </c>
      <c r="D953">
        <v>6</v>
      </c>
      <c r="E953">
        <v>3</v>
      </c>
      <c r="F953">
        <v>703</v>
      </c>
      <c r="G953">
        <v>50</v>
      </c>
    </row>
    <row r="954" spans="2:7" x14ac:dyDescent="0.25">
      <c r="B954" t="s">
        <v>65</v>
      </c>
      <c r="C954">
        <v>2011</v>
      </c>
      <c r="D954">
        <v>8</v>
      </c>
      <c r="E954">
        <v>2</v>
      </c>
      <c r="F954">
        <v>654</v>
      </c>
      <c r="G954">
        <v>50</v>
      </c>
    </row>
    <row r="955" spans="2:7" x14ac:dyDescent="0.25">
      <c r="B955" t="s">
        <v>70</v>
      </c>
      <c r="C955">
        <v>2011</v>
      </c>
      <c r="D955">
        <v>5</v>
      </c>
      <c r="E955">
        <v>3</v>
      </c>
      <c r="F955">
        <v>672</v>
      </c>
      <c r="G955">
        <v>50</v>
      </c>
    </row>
    <row r="956" spans="2:7" x14ac:dyDescent="0.25">
      <c r="B956" t="s">
        <v>68</v>
      </c>
      <c r="C956">
        <v>2010</v>
      </c>
      <c r="D956">
        <v>6</v>
      </c>
      <c r="E956">
        <v>3</v>
      </c>
      <c r="F956">
        <v>677</v>
      </c>
      <c r="G956">
        <v>50</v>
      </c>
    </row>
    <row r="957" spans="2:7" x14ac:dyDescent="0.25">
      <c r="B957" t="s">
        <v>67</v>
      </c>
      <c r="C957">
        <v>2010</v>
      </c>
      <c r="D957">
        <v>4</v>
      </c>
      <c r="E957">
        <v>3</v>
      </c>
      <c r="F957">
        <v>688</v>
      </c>
      <c r="G957">
        <v>50</v>
      </c>
    </row>
    <row r="958" spans="2:7" x14ac:dyDescent="0.25">
      <c r="B958" t="s">
        <v>67</v>
      </c>
      <c r="C958">
        <v>2011</v>
      </c>
      <c r="D958">
        <v>4</v>
      </c>
      <c r="E958">
        <v>3</v>
      </c>
      <c r="F958">
        <v>708</v>
      </c>
      <c r="G958">
        <v>50</v>
      </c>
    </row>
    <row r="959" spans="2:7" x14ac:dyDescent="0.25">
      <c r="B959" t="s">
        <v>69</v>
      </c>
      <c r="C959">
        <v>2010</v>
      </c>
      <c r="D959">
        <v>7</v>
      </c>
      <c r="E959">
        <v>4</v>
      </c>
      <c r="F959">
        <v>750</v>
      </c>
      <c r="G959">
        <v>50</v>
      </c>
    </row>
    <row r="960" spans="2:7" x14ac:dyDescent="0.25">
      <c r="B960" t="s">
        <v>69</v>
      </c>
      <c r="C960">
        <v>2011</v>
      </c>
      <c r="D960">
        <v>4</v>
      </c>
      <c r="E960">
        <v>4</v>
      </c>
      <c r="F960">
        <v>743</v>
      </c>
      <c r="G960">
        <v>50</v>
      </c>
    </row>
    <row r="961" spans="2:7" x14ac:dyDescent="0.25">
      <c r="B961" t="s">
        <v>63</v>
      </c>
      <c r="C961">
        <v>2008</v>
      </c>
      <c r="D961">
        <v>3</v>
      </c>
      <c r="E961">
        <v>4</v>
      </c>
      <c r="F961">
        <v>743</v>
      </c>
      <c r="G961">
        <v>50</v>
      </c>
    </row>
    <row r="962" spans="2:7" x14ac:dyDescent="0.25">
      <c r="B962" t="s">
        <v>49</v>
      </c>
      <c r="C962">
        <v>2010</v>
      </c>
      <c r="D962">
        <v>5</v>
      </c>
      <c r="E962">
        <v>4</v>
      </c>
      <c r="F962">
        <v>737</v>
      </c>
      <c r="G962">
        <v>51</v>
      </c>
    </row>
    <row r="963" spans="2:7" x14ac:dyDescent="0.25">
      <c r="B963" t="s">
        <v>49</v>
      </c>
      <c r="C963">
        <v>2011</v>
      </c>
      <c r="D963">
        <v>5</v>
      </c>
      <c r="E963">
        <v>2</v>
      </c>
      <c r="F963">
        <v>644</v>
      </c>
      <c r="G963">
        <v>51</v>
      </c>
    </row>
    <row r="964" spans="2:7" x14ac:dyDescent="0.25">
      <c r="B964" t="s">
        <v>51</v>
      </c>
      <c r="C964">
        <v>2008</v>
      </c>
      <c r="D964">
        <v>8</v>
      </c>
      <c r="E964">
        <v>3</v>
      </c>
      <c r="F964">
        <v>682</v>
      </c>
      <c r="G964">
        <v>51</v>
      </c>
    </row>
    <row r="965" spans="2:7" x14ac:dyDescent="0.25">
      <c r="B965" t="s">
        <v>51</v>
      </c>
      <c r="C965">
        <v>2011</v>
      </c>
      <c r="D965">
        <v>4</v>
      </c>
      <c r="E965">
        <v>2</v>
      </c>
      <c r="F965">
        <v>667</v>
      </c>
      <c r="G965">
        <v>51</v>
      </c>
    </row>
    <row r="966" spans="2:7" x14ac:dyDescent="0.25">
      <c r="B966" t="s">
        <v>52</v>
      </c>
      <c r="C966">
        <v>2008</v>
      </c>
      <c r="D966">
        <v>6</v>
      </c>
      <c r="E966">
        <v>3</v>
      </c>
      <c r="F966">
        <v>700</v>
      </c>
      <c r="G966">
        <v>51</v>
      </c>
    </row>
    <row r="967" spans="2:7" x14ac:dyDescent="0.25">
      <c r="B967" t="s">
        <v>52</v>
      </c>
      <c r="C967">
        <v>2009</v>
      </c>
      <c r="D967">
        <v>7</v>
      </c>
      <c r="E967">
        <v>3</v>
      </c>
      <c r="F967">
        <v>701</v>
      </c>
      <c r="G967">
        <v>51</v>
      </c>
    </row>
    <row r="968" spans="2:7" x14ac:dyDescent="0.25">
      <c r="B968" t="s">
        <v>50</v>
      </c>
      <c r="C968">
        <v>2011</v>
      </c>
      <c r="D968">
        <v>4</v>
      </c>
      <c r="E968">
        <v>2</v>
      </c>
      <c r="F968">
        <v>658</v>
      </c>
      <c r="G968">
        <v>51</v>
      </c>
    </row>
    <row r="969" spans="2:7" x14ac:dyDescent="0.25">
      <c r="B969" t="s">
        <v>66</v>
      </c>
      <c r="C969">
        <v>2011</v>
      </c>
      <c r="D969">
        <v>6</v>
      </c>
      <c r="E969">
        <v>3</v>
      </c>
      <c r="F969">
        <v>677</v>
      </c>
      <c r="G969">
        <v>51</v>
      </c>
    </row>
    <row r="970" spans="2:7" x14ac:dyDescent="0.25">
      <c r="B970" t="s">
        <v>65</v>
      </c>
      <c r="C970">
        <v>2010</v>
      </c>
      <c r="D970">
        <v>6</v>
      </c>
      <c r="E970">
        <v>2</v>
      </c>
      <c r="F970">
        <v>641</v>
      </c>
      <c r="G970">
        <v>51</v>
      </c>
    </row>
    <row r="971" spans="2:7" x14ac:dyDescent="0.25">
      <c r="B971" t="s">
        <v>70</v>
      </c>
      <c r="C971">
        <v>2008</v>
      </c>
      <c r="D971">
        <v>8</v>
      </c>
      <c r="E971">
        <v>2</v>
      </c>
      <c r="F971">
        <v>660</v>
      </c>
      <c r="G971">
        <v>51</v>
      </c>
    </row>
    <row r="972" spans="2:7" x14ac:dyDescent="0.25">
      <c r="B972" t="s">
        <v>70</v>
      </c>
      <c r="C972">
        <v>2010</v>
      </c>
      <c r="D972">
        <v>6</v>
      </c>
      <c r="E972">
        <v>3</v>
      </c>
      <c r="F972">
        <v>678</v>
      </c>
      <c r="G972">
        <v>51</v>
      </c>
    </row>
    <row r="973" spans="2:7" x14ac:dyDescent="0.25">
      <c r="B973" t="s">
        <v>67</v>
      </c>
      <c r="C973">
        <v>2010</v>
      </c>
      <c r="D973">
        <v>3</v>
      </c>
      <c r="E973">
        <v>2</v>
      </c>
      <c r="F973">
        <v>645</v>
      </c>
      <c r="G973">
        <v>51</v>
      </c>
    </row>
    <row r="974" spans="2:7" x14ac:dyDescent="0.25">
      <c r="B974" t="s">
        <v>64</v>
      </c>
      <c r="C974">
        <v>2009</v>
      </c>
      <c r="D974">
        <v>6</v>
      </c>
      <c r="E974">
        <v>3</v>
      </c>
      <c r="F974">
        <v>698</v>
      </c>
      <c r="G974">
        <v>51</v>
      </c>
    </row>
    <row r="975" spans="2:7" x14ac:dyDescent="0.25">
      <c r="B975" t="s">
        <v>63</v>
      </c>
      <c r="C975">
        <v>2008</v>
      </c>
      <c r="D975">
        <v>7</v>
      </c>
      <c r="E975">
        <v>4</v>
      </c>
      <c r="F975">
        <v>720</v>
      </c>
      <c r="G975">
        <v>51</v>
      </c>
    </row>
    <row r="976" spans="2:7" x14ac:dyDescent="0.25">
      <c r="B976" t="s">
        <v>61</v>
      </c>
      <c r="C976">
        <v>2011</v>
      </c>
      <c r="D976">
        <v>5</v>
      </c>
      <c r="E976">
        <v>2</v>
      </c>
      <c r="F976">
        <v>656</v>
      </c>
      <c r="G976">
        <v>51</v>
      </c>
    </row>
    <row r="977" spans="2:7" x14ac:dyDescent="0.25">
      <c r="B977" t="s">
        <v>62</v>
      </c>
      <c r="C977">
        <v>2008</v>
      </c>
      <c r="D977">
        <v>4</v>
      </c>
      <c r="E977">
        <v>4</v>
      </c>
      <c r="F977">
        <v>749</v>
      </c>
      <c r="G977">
        <v>51</v>
      </c>
    </row>
    <row r="978" spans="2:7" x14ac:dyDescent="0.25">
      <c r="B978" t="s">
        <v>62</v>
      </c>
      <c r="C978">
        <v>2010</v>
      </c>
      <c r="D978">
        <v>3</v>
      </c>
      <c r="E978">
        <v>4</v>
      </c>
      <c r="F978">
        <v>750</v>
      </c>
      <c r="G978">
        <v>51</v>
      </c>
    </row>
    <row r="979" spans="2:7" x14ac:dyDescent="0.25">
      <c r="B979" t="s">
        <v>49</v>
      </c>
      <c r="C979">
        <v>2010</v>
      </c>
      <c r="D979">
        <v>7</v>
      </c>
      <c r="E979">
        <v>4</v>
      </c>
      <c r="F979">
        <v>714</v>
      </c>
      <c r="G979">
        <v>52</v>
      </c>
    </row>
    <row r="980" spans="2:7" x14ac:dyDescent="0.25">
      <c r="B980" t="s">
        <v>52</v>
      </c>
      <c r="C980">
        <v>2010</v>
      </c>
      <c r="D980">
        <v>7</v>
      </c>
      <c r="E980">
        <v>3</v>
      </c>
      <c r="F980">
        <v>676</v>
      </c>
      <c r="G980">
        <v>52</v>
      </c>
    </row>
    <row r="981" spans="2:7" x14ac:dyDescent="0.25">
      <c r="B981" t="s">
        <v>52</v>
      </c>
      <c r="C981">
        <v>2011</v>
      </c>
      <c r="D981">
        <v>7</v>
      </c>
      <c r="E981">
        <v>4</v>
      </c>
      <c r="F981">
        <v>739</v>
      </c>
      <c r="G981">
        <v>52</v>
      </c>
    </row>
    <row r="982" spans="2:7" x14ac:dyDescent="0.25">
      <c r="B982" t="s">
        <v>60</v>
      </c>
      <c r="C982">
        <v>2009</v>
      </c>
      <c r="D982">
        <v>6</v>
      </c>
      <c r="E982">
        <v>3</v>
      </c>
      <c r="F982">
        <v>694</v>
      </c>
      <c r="G982">
        <v>52</v>
      </c>
    </row>
    <row r="983" spans="2:7" x14ac:dyDescent="0.25">
      <c r="B983" t="s">
        <v>60</v>
      </c>
      <c r="C983">
        <v>2010</v>
      </c>
      <c r="D983">
        <v>4</v>
      </c>
      <c r="E983">
        <v>3</v>
      </c>
      <c r="F983">
        <v>706</v>
      </c>
      <c r="G983">
        <v>52</v>
      </c>
    </row>
    <row r="984" spans="2:7" x14ac:dyDescent="0.25">
      <c r="B984" t="s">
        <v>60</v>
      </c>
      <c r="C984">
        <v>2011</v>
      </c>
      <c r="D984">
        <v>4</v>
      </c>
      <c r="E984">
        <v>3</v>
      </c>
      <c r="F984">
        <v>687</v>
      </c>
      <c r="G984">
        <v>52</v>
      </c>
    </row>
    <row r="985" spans="2:7" x14ac:dyDescent="0.25">
      <c r="B985" t="s">
        <v>70</v>
      </c>
      <c r="C985">
        <v>2011</v>
      </c>
      <c r="D985">
        <v>3</v>
      </c>
      <c r="E985">
        <v>2</v>
      </c>
      <c r="F985">
        <v>657</v>
      </c>
      <c r="G985">
        <v>52</v>
      </c>
    </row>
    <row r="986" spans="2:7" x14ac:dyDescent="0.25">
      <c r="B986" t="s">
        <v>69</v>
      </c>
      <c r="C986">
        <v>2010</v>
      </c>
      <c r="D986">
        <v>6</v>
      </c>
      <c r="E986">
        <v>3</v>
      </c>
      <c r="F986">
        <v>702</v>
      </c>
      <c r="G986">
        <v>52</v>
      </c>
    </row>
    <row r="987" spans="2:7" x14ac:dyDescent="0.25">
      <c r="B987" t="s">
        <v>64</v>
      </c>
      <c r="C987">
        <v>2009</v>
      </c>
      <c r="D987">
        <v>6</v>
      </c>
      <c r="E987">
        <v>4</v>
      </c>
      <c r="F987">
        <v>748</v>
      </c>
      <c r="G987">
        <v>52</v>
      </c>
    </row>
    <row r="988" spans="2:7" x14ac:dyDescent="0.25">
      <c r="B988" t="s">
        <v>64</v>
      </c>
      <c r="C988">
        <v>2011</v>
      </c>
      <c r="D988">
        <v>8</v>
      </c>
      <c r="E988">
        <v>3</v>
      </c>
      <c r="F988">
        <v>691</v>
      </c>
      <c r="G988">
        <v>52</v>
      </c>
    </row>
    <row r="989" spans="2:7" x14ac:dyDescent="0.25">
      <c r="B989" t="s">
        <v>63</v>
      </c>
      <c r="C989">
        <v>2010</v>
      </c>
      <c r="D989">
        <v>5</v>
      </c>
      <c r="E989">
        <v>2</v>
      </c>
      <c r="F989">
        <v>631</v>
      </c>
      <c r="G989">
        <v>52</v>
      </c>
    </row>
    <row r="990" spans="2:7" x14ac:dyDescent="0.25">
      <c r="B990" t="s">
        <v>63</v>
      </c>
      <c r="C990">
        <v>2011</v>
      </c>
      <c r="D990">
        <v>6</v>
      </c>
      <c r="E990">
        <v>4</v>
      </c>
      <c r="F990">
        <v>749</v>
      </c>
      <c r="G990">
        <v>52</v>
      </c>
    </row>
    <row r="991" spans="2:7" x14ac:dyDescent="0.25">
      <c r="B991" t="s">
        <v>62</v>
      </c>
      <c r="C991">
        <v>2010</v>
      </c>
      <c r="D991">
        <v>4</v>
      </c>
      <c r="E991">
        <v>2</v>
      </c>
      <c r="F991">
        <v>631</v>
      </c>
      <c r="G991">
        <v>52</v>
      </c>
    </row>
    <row r="992" spans="2:7" x14ac:dyDescent="0.25">
      <c r="B992" t="s">
        <v>51</v>
      </c>
      <c r="C992">
        <v>2010</v>
      </c>
      <c r="D992">
        <v>8</v>
      </c>
      <c r="E992">
        <v>2</v>
      </c>
      <c r="F992">
        <v>666</v>
      </c>
      <c r="G992">
        <v>53</v>
      </c>
    </row>
    <row r="993" spans="2:7" x14ac:dyDescent="0.25">
      <c r="B993" t="s">
        <v>60</v>
      </c>
      <c r="C993">
        <v>2009</v>
      </c>
      <c r="D993">
        <v>7</v>
      </c>
      <c r="E993">
        <v>3</v>
      </c>
      <c r="F993">
        <v>685</v>
      </c>
      <c r="G993">
        <v>53</v>
      </c>
    </row>
    <row r="994" spans="2:7" x14ac:dyDescent="0.25">
      <c r="B994" t="s">
        <v>60</v>
      </c>
      <c r="C994">
        <v>2011</v>
      </c>
      <c r="D994">
        <v>3</v>
      </c>
      <c r="E994">
        <v>3</v>
      </c>
      <c r="F994">
        <v>671</v>
      </c>
      <c r="G994">
        <v>53</v>
      </c>
    </row>
    <row r="995" spans="2:7" x14ac:dyDescent="0.25">
      <c r="B995" t="s">
        <v>66</v>
      </c>
      <c r="C995">
        <v>2008</v>
      </c>
      <c r="D995">
        <v>3</v>
      </c>
      <c r="E995">
        <v>3</v>
      </c>
      <c r="F995">
        <v>685</v>
      </c>
      <c r="G995">
        <v>53</v>
      </c>
    </row>
    <row r="996" spans="2:7" x14ac:dyDescent="0.25">
      <c r="B996" t="s">
        <v>65</v>
      </c>
      <c r="C996">
        <v>2011</v>
      </c>
      <c r="D996">
        <v>4</v>
      </c>
      <c r="E996">
        <v>3</v>
      </c>
      <c r="F996">
        <v>695</v>
      </c>
      <c r="G996">
        <v>53</v>
      </c>
    </row>
    <row r="997" spans="2:7" x14ac:dyDescent="0.25">
      <c r="B997" t="s">
        <v>68</v>
      </c>
      <c r="C997">
        <v>2011</v>
      </c>
      <c r="D997">
        <v>5</v>
      </c>
      <c r="E997">
        <v>2</v>
      </c>
      <c r="F997">
        <v>652</v>
      </c>
      <c r="G997">
        <v>53</v>
      </c>
    </row>
    <row r="998" spans="2:7" x14ac:dyDescent="0.25">
      <c r="B998" t="s">
        <v>69</v>
      </c>
      <c r="C998">
        <v>2011</v>
      </c>
      <c r="D998">
        <v>5</v>
      </c>
      <c r="E998">
        <v>4</v>
      </c>
      <c r="F998">
        <v>721</v>
      </c>
      <c r="G998">
        <v>53</v>
      </c>
    </row>
    <row r="999" spans="2:7" x14ac:dyDescent="0.25">
      <c r="B999" t="s">
        <v>63</v>
      </c>
      <c r="C999">
        <v>2008</v>
      </c>
      <c r="D999">
        <v>5</v>
      </c>
      <c r="E999">
        <v>4</v>
      </c>
      <c r="F999">
        <v>712</v>
      </c>
      <c r="G999">
        <v>53</v>
      </c>
    </row>
    <row r="1000" spans="2:7" x14ac:dyDescent="0.25">
      <c r="B1000" t="s">
        <v>63</v>
      </c>
      <c r="C1000">
        <v>2010</v>
      </c>
      <c r="D1000">
        <v>4</v>
      </c>
      <c r="E1000">
        <v>4</v>
      </c>
      <c r="F1000">
        <v>750</v>
      </c>
      <c r="G1000">
        <v>53</v>
      </c>
    </row>
    <row r="1001" spans="2:7" x14ac:dyDescent="0.25">
      <c r="B1001" t="s">
        <v>63</v>
      </c>
      <c r="C1001">
        <v>2011</v>
      </c>
      <c r="D1001">
        <v>8</v>
      </c>
      <c r="E1001">
        <v>3</v>
      </c>
      <c r="F1001">
        <v>698</v>
      </c>
      <c r="G1001">
        <v>53</v>
      </c>
    </row>
    <row r="1002" spans="2:7" x14ac:dyDescent="0.25">
      <c r="B1002" t="s">
        <v>62</v>
      </c>
      <c r="C1002">
        <v>2009</v>
      </c>
      <c r="D1002">
        <v>4</v>
      </c>
      <c r="E1002">
        <v>4</v>
      </c>
      <c r="F1002">
        <v>730</v>
      </c>
      <c r="G1002">
        <v>53</v>
      </c>
    </row>
    <row r="1003" spans="2:7" x14ac:dyDescent="0.25">
      <c r="B1003" t="s">
        <v>51</v>
      </c>
      <c r="C1003">
        <v>2010</v>
      </c>
      <c r="D1003">
        <v>4</v>
      </c>
      <c r="E1003">
        <v>2</v>
      </c>
      <c r="F1003">
        <v>639</v>
      </c>
      <c r="G1003">
        <v>54</v>
      </c>
    </row>
    <row r="1004" spans="2:7" x14ac:dyDescent="0.25">
      <c r="B1004" t="s">
        <v>51</v>
      </c>
      <c r="C1004">
        <v>2011</v>
      </c>
      <c r="D1004">
        <v>5</v>
      </c>
      <c r="E1004">
        <v>3</v>
      </c>
      <c r="F1004">
        <v>683</v>
      </c>
      <c r="G1004">
        <v>54</v>
      </c>
    </row>
    <row r="1005" spans="2:7" x14ac:dyDescent="0.25">
      <c r="B1005" t="s">
        <v>60</v>
      </c>
      <c r="C1005">
        <v>2010</v>
      </c>
      <c r="D1005">
        <v>5</v>
      </c>
      <c r="E1005">
        <v>3</v>
      </c>
      <c r="F1005">
        <v>684</v>
      </c>
      <c r="G1005">
        <v>54</v>
      </c>
    </row>
    <row r="1006" spans="2:7" x14ac:dyDescent="0.25">
      <c r="B1006" t="s">
        <v>60</v>
      </c>
      <c r="C1006">
        <v>2011</v>
      </c>
      <c r="D1006">
        <v>5</v>
      </c>
      <c r="E1006">
        <v>2</v>
      </c>
      <c r="F1006">
        <v>637</v>
      </c>
      <c r="G1006">
        <v>54</v>
      </c>
    </row>
    <row r="1007" spans="2:7" x14ac:dyDescent="0.25">
      <c r="B1007" t="s">
        <v>66</v>
      </c>
      <c r="C1007">
        <v>2008</v>
      </c>
      <c r="D1007">
        <v>4</v>
      </c>
      <c r="E1007">
        <v>3</v>
      </c>
      <c r="F1007">
        <v>703</v>
      </c>
      <c r="G1007">
        <v>54</v>
      </c>
    </row>
    <row r="1008" spans="2:7" x14ac:dyDescent="0.25">
      <c r="B1008" t="s">
        <v>66</v>
      </c>
      <c r="C1008">
        <v>2010</v>
      </c>
      <c r="D1008">
        <v>5</v>
      </c>
      <c r="E1008">
        <v>3</v>
      </c>
      <c r="F1008">
        <v>676</v>
      </c>
      <c r="G1008">
        <v>54</v>
      </c>
    </row>
    <row r="1009" spans="2:7" x14ac:dyDescent="0.25">
      <c r="B1009" t="s">
        <v>66</v>
      </c>
      <c r="C1009">
        <v>2010</v>
      </c>
      <c r="D1009">
        <v>6</v>
      </c>
      <c r="E1009">
        <v>2</v>
      </c>
      <c r="F1009">
        <v>655</v>
      </c>
      <c r="G1009">
        <v>54</v>
      </c>
    </row>
    <row r="1010" spans="2:7" x14ac:dyDescent="0.25">
      <c r="B1010" t="s">
        <v>67</v>
      </c>
      <c r="C1010">
        <v>2010</v>
      </c>
      <c r="D1010">
        <v>4</v>
      </c>
      <c r="E1010">
        <v>2</v>
      </c>
      <c r="F1010">
        <v>633</v>
      </c>
      <c r="G1010">
        <v>54</v>
      </c>
    </row>
    <row r="1011" spans="2:7" x14ac:dyDescent="0.25">
      <c r="B1011" t="s">
        <v>67</v>
      </c>
      <c r="C1011">
        <v>2011</v>
      </c>
      <c r="D1011">
        <v>3</v>
      </c>
      <c r="E1011">
        <v>3</v>
      </c>
      <c r="F1011">
        <v>710</v>
      </c>
      <c r="G1011">
        <v>54</v>
      </c>
    </row>
    <row r="1012" spans="2:7" x14ac:dyDescent="0.25">
      <c r="B1012" t="s">
        <v>64</v>
      </c>
      <c r="C1012">
        <v>2008</v>
      </c>
      <c r="D1012">
        <v>8</v>
      </c>
      <c r="E1012">
        <v>3</v>
      </c>
      <c r="F1012">
        <v>692</v>
      </c>
      <c r="G1012">
        <v>54</v>
      </c>
    </row>
    <row r="1013" spans="2:7" x14ac:dyDescent="0.25">
      <c r="B1013" t="s">
        <v>64</v>
      </c>
      <c r="C1013">
        <v>2010</v>
      </c>
      <c r="D1013">
        <v>5</v>
      </c>
      <c r="E1013">
        <v>4</v>
      </c>
      <c r="F1013">
        <v>714</v>
      </c>
      <c r="G1013">
        <v>54</v>
      </c>
    </row>
    <row r="1014" spans="2:7" x14ac:dyDescent="0.25">
      <c r="B1014" t="s">
        <v>62</v>
      </c>
      <c r="C1014">
        <v>2008</v>
      </c>
      <c r="D1014">
        <v>6</v>
      </c>
      <c r="E1014">
        <v>4</v>
      </c>
      <c r="F1014">
        <v>727</v>
      </c>
      <c r="G1014">
        <v>54</v>
      </c>
    </row>
    <row r="1015" spans="2:7" x14ac:dyDescent="0.25">
      <c r="B1015" t="s">
        <v>52</v>
      </c>
      <c r="C1015">
        <v>2008</v>
      </c>
      <c r="D1015">
        <v>8</v>
      </c>
      <c r="E1015">
        <v>3</v>
      </c>
      <c r="F1015">
        <v>672</v>
      </c>
      <c r="G1015">
        <v>55</v>
      </c>
    </row>
    <row r="1016" spans="2:7" x14ac:dyDescent="0.25">
      <c r="B1016" t="s">
        <v>52</v>
      </c>
      <c r="C1016">
        <v>2010</v>
      </c>
      <c r="D1016">
        <v>3</v>
      </c>
      <c r="E1016">
        <v>2</v>
      </c>
      <c r="F1016">
        <v>634</v>
      </c>
      <c r="G1016">
        <v>55</v>
      </c>
    </row>
    <row r="1017" spans="2:7" x14ac:dyDescent="0.25">
      <c r="B1017" t="s">
        <v>65</v>
      </c>
      <c r="C1017">
        <v>2011</v>
      </c>
      <c r="D1017">
        <v>3</v>
      </c>
      <c r="E1017">
        <v>2</v>
      </c>
      <c r="F1017">
        <v>657</v>
      </c>
      <c r="G1017">
        <v>55</v>
      </c>
    </row>
    <row r="1018" spans="2:7" x14ac:dyDescent="0.25">
      <c r="B1018" t="s">
        <v>70</v>
      </c>
      <c r="C1018">
        <v>2010</v>
      </c>
      <c r="D1018">
        <v>5</v>
      </c>
      <c r="E1018">
        <v>3</v>
      </c>
      <c r="F1018">
        <v>683</v>
      </c>
      <c r="G1018">
        <v>55</v>
      </c>
    </row>
    <row r="1019" spans="2:7" x14ac:dyDescent="0.25">
      <c r="B1019" t="s">
        <v>68</v>
      </c>
      <c r="C1019">
        <v>2011</v>
      </c>
      <c r="D1019">
        <v>7</v>
      </c>
      <c r="E1019">
        <v>2</v>
      </c>
      <c r="F1019">
        <v>633</v>
      </c>
      <c r="G1019">
        <v>55</v>
      </c>
    </row>
    <row r="1020" spans="2:7" x14ac:dyDescent="0.25">
      <c r="B1020" t="s">
        <v>68</v>
      </c>
      <c r="C1020">
        <v>2011</v>
      </c>
      <c r="D1020">
        <v>7</v>
      </c>
      <c r="E1020">
        <v>3</v>
      </c>
      <c r="F1020">
        <v>701</v>
      </c>
      <c r="G1020">
        <v>55</v>
      </c>
    </row>
    <row r="1021" spans="2:7" x14ac:dyDescent="0.25">
      <c r="B1021" t="s">
        <v>69</v>
      </c>
      <c r="C1021">
        <v>2010</v>
      </c>
      <c r="D1021">
        <v>3</v>
      </c>
      <c r="E1021">
        <v>3</v>
      </c>
      <c r="F1021">
        <v>687</v>
      </c>
      <c r="G1021">
        <v>55</v>
      </c>
    </row>
    <row r="1022" spans="2:7" x14ac:dyDescent="0.25">
      <c r="B1022" t="s">
        <v>69</v>
      </c>
      <c r="C1022">
        <v>2010</v>
      </c>
      <c r="D1022">
        <v>4</v>
      </c>
      <c r="E1022">
        <v>4</v>
      </c>
      <c r="F1022">
        <v>721</v>
      </c>
      <c r="G1022">
        <v>55</v>
      </c>
    </row>
    <row r="1023" spans="2:7" x14ac:dyDescent="0.25">
      <c r="B1023" t="s">
        <v>64</v>
      </c>
      <c r="C1023">
        <v>2010</v>
      </c>
      <c r="D1023">
        <v>7</v>
      </c>
      <c r="E1023">
        <v>4</v>
      </c>
      <c r="F1023">
        <v>711</v>
      </c>
      <c r="G1023">
        <v>55</v>
      </c>
    </row>
    <row r="1024" spans="2:7" x14ac:dyDescent="0.25">
      <c r="B1024" t="s">
        <v>63</v>
      </c>
      <c r="C1024">
        <v>2009</v>
      </c>
      <c r="D1024">
        <v>5</v>
      </c>
      <c r="E1024">
        <v>4</v>
      </c>
      <c r="F1024">
        <v>712</v>
      </c>
      <c r="G1024">
        <v>55</v>
      </c>
    </row>
    <row r="1025" spans="2:7" x14ac:dyDescent="0.25">
      <c r="B1025" t="s">
        <v>61</v>
      </c>
      <c r="C1025">
        <v>2010</v>
      </c>
      <c r="D1025">
        <v>4</v>
      </c>
      <c r="E1025">
        <v>2</v>
      </c>
      <c r="F1025">
        <v>663</v>
      </c>
      <c r="G1025">
        <v>55</v>
      </c>
    </row>
    <row r="1026" spans="2:7" x14ac:dyDescent="0.25">
      <c r="B1026" t="s">
        <v>62</v>
      </c>
      <c r="C1026">
        <v>2009</v>
      </c>
      <c r="D1026">
        <v>3</v>
      </c>
      <c r="E1026">
        <v>4</v>
      </c>
      <c r="F1026">
        <v>744</v>
      </c>
      <c r="G1026">
        <v>55</v>
      </c>
    </row>
    <row r="1027" spans="2:7" x14ac:dyDescent="0.25">
      <c r="B1027" t="s">
        <v>49</v>
      </c>
      <c r="C1027">
        <v>2009</v>
      </c>
      <c r="D1027">
        <v>4</v>
      </c>
      <c r="E1027">
        <v>4</v>
      </c>
      <c r="F1027">
        <v>746</v>
      </c>
      <c r="G1027">
        <v>56</v>
      </c>
    </row>
    <row r="1028" spans="2:7" x14ac:dyDescent="0.25">
      <c r="B1028" t="s">
        <v>52</v>
      </c>
      <c r="C1028">
        <v>2011</v>
      </c>
      <c r="D1028">
        <v>5</v>
      </c>
      <c r="E1028">
        <v>3</v>
      </c>
      <c r="F1028">
        <v>681</v>
      </c>
      <c r="G1028">
        <v>56</v>
      </c>
    </row>
    <row r="1029" spans="2:7" x14ac:dyDescent="0.25">
      <c r="B1029" t="s">
        <v>50</v>
      </c>
      <c r="C1029">
        <v>2010</v>
      </c>
      <c r="D1029">
        <v>6</v>
      </c>
      <c r="E1029">
        <v>2</v>
      </c>
      <c r="F1029">
        <v>661</v>
      </c>
      <c r="G1029">
        <v>56</v>
      </c>
    </row>
    <row r="1030" spans="2:7" x14ac:dyDescent="0.25">
      <c r="B1030" t="s">
        <v>50</v>
      </c>
      <c r="C1030">
        <v>2011</v>
      </c>
      <c r="D1030">
        <v>7</v>
      </c>
      <c r="E1030">
        <v>3</v>
      </c>
      <c r="F1030">
        <v>692</v>
      </c>
      <c r="G1030">
        <v>56</v>
      </c>
    </row>
    <row r="1031" spans="2:7" x14ac:dyDescent="0.25">
      <c r="B1031" t="s">
        <v>66</v>
      </c>
      <c r="C1031">
        <v>2009</v>
      </c>
      <c r="D1031">
        <v>4</v>
      </c>
      <c r="E1031">
        <v>3</v>
      </c>
      <c r="F1031">
        <v>702</v>
      </c>
      <c r="G1031">
        <v>56</v>
      </c>
    </row>
    <row r="1032" spans="2:7" x14ac:dyDescent="0.25">
      <c r="B1032" t="s">
        <v>65</v>
      </c>
      <c r="C1032">
        <v>2011</v>
      </c>
      <c r="D1032">
        <v>8</v>
      </c>
      <c r="E1032">
        <v>3</v>
      </c>
      <c r="F1032">
        <v>683</v>
      </c>
      <c r="G1032">
        <v>56</v>
      </c>
    </row>
    <row r="1033" spans="2:7" x14ac:dyDescent="0.25">
      <c r="B1033" t="s">
        <v>68</v>
      </c>
      <c r="C1033">
        <v>2010</v>
      </c>
      <c r="D1033">
        <v>4</v>
      </c>
      <c r="E1033">
        <v>2</v>
      </c>
      <c r="F1033">
        <v>649</v>
      </c>
      <c r="G1033">
        <v>56</v>
      </c>
    </row>
    <row r="1034" spans="2:7" x14ac:dyDescent="0.25">
      <c r="B1034" t="s">
        <v>67</v>
      </c>
      <c r="C1034">
        <v>2009</v>
      </c>
      <c r="D1034">
        <v>6</v>
      </c>
      <c r="E1034">
        <v>4</v>
      </c>
      <c r="F1034">
        <v>718</v>
      </c>
      <c r="G1034">
        <v>56</v>
      </c>
    </row>
    <row r="1035" spans="2:7" x14ac:dyDescent="0.25">
      <c r="B1035" t="s">
        <v>67</v>
      </c>
      <c r="C1035">
        <v>2010</v>
      </c>
      <c r="D1035">
        <v>5</v>
      </c>
      <c r="E1035">
        <v>3</v>
      </c>
      <c r="F1035">
        <v>677</v>
      </c>
      <c r="G1035">
        <v>56</v>
      </c>
    </row>
    <row r="1036" spans="2:7" x14ac:dyDescent="0.25">
      <c r="B1036" t="s">
        <v>64</v>
      </c>
      <c r="C1036">
        <v>2010</v>
      </c>
      <c r="D1036">
        <v>8</v>
      </c>
      <c r="E1036">
        <v>3</v>
      </c>
      <c r="F1036">
        <v>705</v>
      </c>
      <c r="G1036">
        <v>56</v>
      </c>
    </row>
    <row r="1037" spans="2:7" x14ac:dyDescent="0.25">
      <c r="B1037" t="s">
        <v>62</v>
      </c>
      <c r="C1037">
        <v>2010</v>
      </c>
      <c r="D1037">
        <v>6</v>
      </c>
      <c r="E1037">
        <v>2</v>
      </c>
      <c r="F1037">
        <v>635</v>
      </c>
      <c r="G1037">
        <v>56</v>
      </c>
    </row>
    <row r="1038" spans="2:7" x14ac:dyDescent="0.25">
      <c r="B1038" t="s">
        <v>49</v>
      </c>
      <c r="C1038">
        <v>2011</v>
      </c>
      <c r="D1038">
        <v>6</v>
      </c>
      <c r="E1038">
        <v>4</v>
      </c>
      <c r="F1038">
        <v>739</v>
      </c>
      <c r="G1038">
        <v>57</v>
      </c>
    </row>
    <row r="1039" spans="2:7" x14ac:dyDescent="0.25">
      <c r="B1039" t="s">
        <v>49</v>
      </c>
      <c r="C1039">
        <v>2011</v>
      </c>
      <c r="D1039">
        <v>7</v>
      </c>
      <c r="E1039">
        <v>4</v>
      </c>
      <c r="F1039">
        <v>723</v>
      </c>
      <c r="G1039">
        <v>57</v>
      </c>
    </row>
    <row r="1040" spans="2:7" x14ac:dyDescent="0.25">
      <c r="B1040" t="s">
        <v>51</v>
      </c>
      <c r="C1040">
        <v>2009</v>
      </c>
      <c r="D1040">
        <v>6</v>
      </c>
      <c r="E1040">
        <v>3</v>
      </c>
      <c r="F1040">
        <v>707</v>
      </c>
      <c r="G1040">
        <v>57</v>
      </c>
    </row>
    <row r="1041" spans="2:7" x14ac:dyDescent="0.25">
      <c r="B1041" t="s">
        <v>52</v>
      </c>
      <c r="C1041">
        <v>2011</v>
      </c>
      <c r="D1041">
        <v>8</v>
      </c>
      <c r="E1041">
        <v>3</v>
      </c>
      <c r="F1041">
        <v>683</v>
      </c>
      <c r="G1041">
        <v>57</v>
      </c>
    </row>
    <row r="1042" spans="2:7" x14ac:dyDescent="0.25">
      <c r="B1042" t="s">
        <v>50</v>
      </c>
      <c r="C1042">
        <v>2010</v>
      </c>
      <c r="D1042">
        <v>3</v>
      </c>
      <c r="E1042">
        <v>2</v>
      </c>
      <c r="F1042">
        <v>658</v>
      </c>
      <c r="G1042">
        <v>57</v>
      </c>
    </row>
    <row r="1043" spans="2:7" x14ac:dyDescent="0.25">
      <c r="B1043" t="s">
        <v>50</v>
      </c>
      <c r="C1043">
        <v>2011</v>
      </c>
      <c r="D1043">
        <v>6</v>
      </c>
      <c r="E1043">
        <v>3</v>
      </c>
      <c r="F1043">
        <v>677</v>
      </c>
      <c r="G1043">
        <v>57</v>
      </c>
    </row>
    <row r="1044" spans="2:7" x14ac:dyDescent="0.25">
      <c r="B1044" t="s">
        <v>66</v>
      </c>
      <c r="C1044">
        <v>2008</v>
      </c>
      <c r="D1044">
        <v>8</v>
      </c>
      <c r="E1044">
        <v>2</v>
      </c>
      <c r="F1044">
        <v>649</v>
      </c>
      <c r="G1044">
        <v>57</v>
      </c>
    </row>
    <row r="1045" spans="2:7" x14ac:dyDescent="0.25">
      <c r="B1045" t="s">
        <v>70</v>
      </c>
      <c r="C1045">
        <v>2010</v>
      </c>
      <c r="D1045">
        <v>7</v>
      </c>
      <c r="E1045">
        <v>3</v>
      </c>
      <c r="F1045">
        <v>705</v>
      </c>
      <c r="G1045">
        <v>57</v>
      </c>
    </row>
    <row r="1046" spans="2:7" x14ac:dyDescent="0.25">
      <c r="B1046" t="s">
        <v>70</v>
      </c>
      <c r="C1046">
        <v>2011</v>
      </c>
      <c r="D1046">
        <v>3</v>
      </c>
      <c r="E1046">
        <v>3</v>
      </c>
      <c r="F1046">
        <v>688</v>
      </c>
      <c r="G1046">
        <v>57</v>
      </c>
    </row>
    <row r="1047" spans="2:7" x14ac:dyDescent="0.25">
      <c r="B1047" t="s">
        <v>69</v>
      </c>
      <c r="C1047">
        <v>2008</v>
      </c>
      <c r="D1047">
        <v>3</v>
      </c>
      <c r="E1047">
        <v>4</v>
      </c>
      <c r="F1047">
        <v>713</v>
      </c>
      <c r="G1047">
        <v>57</v>
      </c>
    </row>
    <row r="1048" spans="2:7" x14ac:dyDescent="0.25">
      <c r="B1048" t="s">
        <v>69</v>
      </c>
      <c r="C1048">
        <v>2009</v>
      </c>
      <c r="D1048">
        <v>6</v>
      </c>
      <c r="E1048">
        <v>4</v>
      </c>
      <c r="F1048">
        <v>742</v>
      </c>
      <c r="G1048">
        <v>57</v>
      </c>
    </row>
    <row r="1049" spans="2:7" x14ac:dyDescent="0.25">
      <c r="B1049" t="s">
        <v>69</v>
      </c>
      <c r="C1049">
        <v>2011</v>
      </c>
      <c r="D1049">
        <v>6</v>
      </c>
      <c r="E1049">
        <v>3</v>
      </c>
      <c r="F1049">
        <v>704</v>
      </c>
      <c r="G1049">
        <v>57</v>
      </c>
    </row>
    <row r="1050" spans="2:7" x14ac:dyDescent="0.25">
      <c r="B1050" t="s">
        <v>64</v>
      </c>
      <c r="C1050">
        <v>2010</v>
      </c>
      <c r="D1050">
        <v>3</v>
      </c>
      <c r="E1050">
        <v>3</v>
      </c>
      <c r="F1050">
        <v>695</v>
      </c>
      <c r="G1050">
        <v>57</v>
      </c>
    </row>
    <row r="1051" spans="2:7" x14ac:dyDescent="0.25">
      <c r="B1051" t="s">
        <v>63</v>
      </c>
      <c r="C1051">
        <v>2008</v>
      </c>
      <c r="D1051">
        <v>8</v>
      </c>
      <c r="E1051">
        <v>3</v>
      </c>
      <c r="F1051">
        <v>682</v>
      </c>
      <c r="G1051">
        <v>57</v>
      </c>
    </row>
    <row r="1052" spans="2:7" x14ac:dyDescent="0.25">
      <c r="B1052" t="s">
        <v>63</v>
      </c>
      <c r="C1052">
        <v>2011</v>
      </c>
      <c r="D1052">
        <v>5</v>
      </c>
      <c r="E1052">
        <v>2</v>
      </c>
      <c r="F1052">
        <v>634</v>
      </c>
      <c r="G1052">
        <v>57</v>
      </c>
    </row>
    <row r="1053" spans="2:7" x14ac:dyDescent="0.25">
      <c r="B1053" t="s">
        <v>61</v>
      </c>
      <c r="C1053">
        <v>2008</v>
      </c>
      <c r="D1053">
        <v>7</v>
      </c>
      <c r="E1053">
        <v>4</v>
      </c>
      <c r="F1053">
        <v>740</v>
      </c>
      <c r="G1053">
        <v>57</v>
      </c>
    </row>
    <row r="1054" spans="2:7" x14ac:dyDescent="0.25">
      <c r="B1054" t="s">
        <v>62</v>
      </c>
      <c r="C1054">
        <v>2009</v>
      </c>
      <c r="D1054">
        <v>5</v>
      </c>
      <c r="E1054">
        <v>4</v>
      </c>
      <c r="F1054">
        <v>726</v>
      </c>
      <c r="G1054">
        <v>57</v>
      </c>
    </row>
    <row r="1055" spans="2:7" x14ac:dyDescent="0.25">
      <c r="B1055" t="s">
        <v>62</v>
      </c>
      <c r="C1055">
        <v>2010</v>
      </c>
      <c r="D1055">
        <v>3</v>
      </c>
      <c r="E1055">
        <v>3</v>
      </c>
      <c r="F1055">
        <v>671</v>
      </c>
      <c r="G1055">
        <v>57</v>
      </c>
    </row>
    <row r="1056" spans="2:7" x14ac:dyDescent="0.25">
      <c r="B1056" t="s">
        <v>62</v>
      </c>
      <c r="C1056">
        <v>2011</v>
      </c>
      <c r="D1056">
        <v>4</v>
      </c>
      <c r="E1056">
        <v>4</v>
      </c>
      <c r="F1056">
        <v>735</v>
      </c>
      <c r="G1056">
        <v>57</v>
      </c>
    </row>
    <row r="1057" spans="2:7" x14ac:dyDescent="0.25">
      <c r="B1057" t="s">
        <v>49</v>
      </c>
      <c r="C1057">
        <v>2011</v>
      </c>
      <c r="D1057">
        <v>4</v>
      </c>
      <c r="E1057">
        <v>2</v>
      </c>
      <c r="F1057">
        <v>648</v>
      </c>
      <c r="G1057">
        <v>58</v>
      </c>
    </row>
    <row r="1058" spans="2:7" x14ac:dyDescent="0.25">
      <c r="B1058" t="s">
        <v>51</v>
      </c>
      <c r="C1058">
        <v>2011</v>
      </c>
      <c r="D1058">
        <v>6</v>
      </c>
      <c r="E1058">
        <v>2</v>
      </c>
      <c r="F1058">
        <v>667</v>
      </c>
      <c r="G1058">
        <v>58</v>
      </c>
    </row>
    <row r="1059" spans="2:7" x14ac:dyDescent="0.25">
      <c r="B1059" t="s">
        <v>52</v>
      </c>
      <c r="C1059">
        <v>2008</v>
      </c>
      <c r="D1059">
        <v>7</v>
      </c>
      <c r="E1059">
        <v>3</v>
      </c>
      <c r="F1059">
        <v>701</v>
      </c>
      <c r="G1059">
        <v>58</v>
      </c>
    </row>
    <row r="1060" spans="2:7" x14ac:dyDescent="0.25">
      <c r="B1060" t="s">
        <v>52</v>
      </c>
      <c r="C1060">
        <v>2010</v>
      </c>
      <c r="D1060">
        <v>6</v>
      </c>
      <c r="E1060">
        <v>4</v>
      </c>
      <c r="F1060">
        <v>718</v>
      </c>
      <c r="G1060">
        <v>58</v>
      </c>
    </row>
    <row r="1061" spans="2:7" x14ac:dyDescent="0.25">
      <c r="B1061" t="s">
        <v>60</v>
      </c>
      <c r="C1061">
        <v>2010</v>
      </c>
      <c r="D1061">
        <v>5</v>
      </c>
      <c r="E1061">
        <v>2</v>
      </c>
      <c r="F1061">
        <v>635</v>
      </c>
      <c r="G1061">
        <v>58</v>
      </c>
    </row>
    <row r="1062" spans="2:7" x14ac:dyDescent="0.25">
      <c r="B1062" t="s">
        <v>70</v>
      </c>
      <c r="C1062">
        <v>2010</v>
      </c>
      <c r="D1062">
        <v>7</v>
      </c>
      <c r="E1062">
        <v>2</v>
      </c>
      <c r="F1062">
        <v>669</v>
      </c>
      <c r="G1062">
        <v>58</v>
      </c>
    </row>
    <row r="1063" spans="2:7" x14ac:dyDescent="0.25">
      <c r="B1063" t="s">
        <v>68</v>
      </c>
      <c r="C1063">
        <v>2010</v>
      </c>
      <c r="D1063">
        <v>5</v>
      </c>
      <c r="E1063">
        <v>2</v>
      </c>
      <c r="F1063">
        <v>653</v>
      </c>
      <c r="G1063">
        <v>58</v>
      </c>
    </row>
    <row r="1064" spans="2:7" x14ac:dyDescent="0.25">
      <c r="B1064" t="s">
        <v>69</v>
      </c>
      <c r="C1064">
        <v>2010</v>
      </c>
      <c r="D1064">
        <v>6</v>
      </c>
      <c r="E1064">
        <v>4</v>
      </c>
      <c r="F1064">
        <v>723</v>
      </c>
      <c r="G1064">
        <v>58</v>
      </c>
    </row>
    <row r="1065" spans="2:7" x14ac:dyDescent="0.25">
      <c r="B1065" t="s">
        <v>64</v>
      </c>
      <c r="C1065">
        <v>2008</v>
      </c>
      <c r="D1065">
        <v>5</v>
      </c>
      <c r="E1065">
        <v>3</v>
      </c>
      <c r="F1065">
        <v>703</v>
      </c>
      <c r="G1065">
        <v>58</v>
      </c>
    </row>
    <row r="1066" spans="2:7" x14ac:dyDescent="0.25">
      <c r="B1066" t="s">
        <v>64</v>
      </c>
      <c r="C1066">
        <v>2011</v>
      </c>
      <c r="D1066">
        <v>4</v>
      </c>
      <c r="E1066">
        <v>3</v>
      </c>
      <c r="F1066">
        <v>688</v>
      </c>
      <c r="G1066">
        <v>58</v>
      </c>
    </row>
    <row r="1067" spans="2:7" x14ac:dyDescent="0.25">
      <c r="B1067" t="s">
        <v>64</v>
      </c>
      <c r="C1067">
        <v>2011</v>
      </c>
      <c r="D1067">
        <v>7</v>
      </c>
      <c r="E1067">
        <v>4</v>
      </c>
      <c r="F1067">
        <v>737</v>
      </c>
      <c r="G1067">
        <v>58</v>
      </c>
    </row>
    <row r="1068" spans="2:7" x14ac:dyDescent="0.25">
      <c r="B1068" t="s">
        <v>66</v>
      </c>
      <c r="C1068">
        <v>2008</v>
      </c>
      <c r="D1068">
        <v>5</v>
      </c>
      <c r="E1068">
        <v>3</v>
      </c>
      <c r="F1068">
        <v>690</v>
      </c>
      <c r="G1068">
        <v>59</v>
      </c>
    </row>
    <row r="1069" spans="2:7" x14ac:dyDescent="0.25">
      <c r="B1069" t="s">
        <v>66</v>
      </c>
      <c r="C1069">
        <v>2008</v>
      </c>
      <c r="D1069">
        <v>7</v>
      </c>
      <c r="E1069">
        <v>2</v>
      </c>
      <c r="F1069">
        <v>635</v>
      </c>
      <c r="G1069">
        <v>59</v>
      </c>
    </row>
    <row r="1070" spans="2:7" x14ac:dyDescent="0.25">
      <c r="B1070" t="s">
        <v>65</v>
      </c>
      <c r="C1070">
        <v>2008</v>
      </c>
      <c r="D1070">
        <v>8</v>
      </c>
      <c r="E1070">
        <v>2</v>
      </c>
      <c r="F1070">
        <v>660</v>
      </c>
      <c r="G1070">
        <v>59</v>
      </c>
    </row>
    <row r="1071" spans="2:7" x14ac:dyDescent="0.25">
      <c r="B1071" t="s">
        <v>68</v>
      </c>
      <c r="C1071">
        <v>2011</v>
      </c>
      <c r="D1071">
        <v>4</v>
      </c>
      <c r="E1071">
        <v>3</v>
      </c>
      <c r="F1071">
        <v>680</v>
      </c>
      <c r="G1071">
        <v>59</v>
      </c>
    </row>
    <row r="1072" spans="2:7" x14ac:dyDescent="0.25">
      <c r="B1072" t="s">
        <v>67</v>
      </c>
      <c r="C1072">
        <v>2010</v>
      </c>
      <c r="D1072">
        <v>8</v>
      </c>
      <c r="E1072">
        <v>3</v>
      </c>
      <c r="F1072">
        <v>672</v>
      </c>
      <c r="G1072">
        <v>59</v>
      </c>
    </row>
    <row r="1073" spans="2:7" x14ac:dyDescent="0.25">
      <c r="B1073" t="s">
        <v>69</v>
      </c>
      <c r="C1073">
        <v>2008</v>
      </c>
      <c r="D1073">
        <v>5</v>
      </c>
      <c r="E1073">
        <v>3</v>
      </c>
      <c r="F1073">
        <v>709</v>
      </c>
      <c r="G1073">
        <v>59</v>
      </c>
    </row>
    <row r="1074" spans="2:7" x14ac:dyDescent="0.25">
      <c r="B1074" t="s">
        <v>69</v>
      </c>
      <c r="C1074">
        <v>2009</v>
      </c>
      <c r="D1074">
        <v>4</v>
      </c>
      <c r="E1074">
        <v>4</v>
      </c>
      <c r="F1074">
        <v>748</v>
      </c>
      <c r="G1074">
        <v>59</v>
      </c>
    </row>
    <row r="1075" spans="2:7" x14ac:dyDescent="0.25">
      <c r="B1075" t="s">
        <v>69</v>
      </c>
      <c r="C1075">
        <v>2011</v>
      </c>
      <c r="D1075">
        <v>6</v>
      </c>
      <c r="E1075">
        <v>4</v>
      </c>
      <c r="F1075">
        <v>715</v>
      </c>
      <c r="G1075">
        <v>59</v>
      </c>
    </row>
    <row r="1076" spans="2:7" x14ac:dyDescent="0.25">
      <c r="B1076" t="s">
        <v>64</v>
      </c>
      <c r="C1076">
        <v>2008</v>
      </c>
      <c r="D1076">
        <v>3</v>
      </c>
      <c r="E1076">
        <v>3</v>
      </c>
      <c r="F1076">
        <v>710</v>
      </c>
      <c r="G1076">
        <v>59</v>
      </c>
    </row>
    <row r="1077" spans="2:7" x14ac:dyDescent="0.25">
      <c r="B1077" t="s">
        <v>64</v>
      </c>
      <c r="C1077">
        <v>2009</v>
      </c>
      <c r="D1077">
        <v>5</v>
      </c>
      <c r="E1077">
        <v>3</v>
      </c>
      <c r="F1077">
        <v>694</v>
      </c>
      <c r="G1077">
        <v>59</v>
      </c>
    </row>
    <row r="1078" spans="2:7" x14ac:dyDescent="0.25">
      <c r="B1078" t="s">
        <v>63</v>
      </c>
      <c r="C1078">
        <v>2010</v>
      </c>
      <c r="D1078">
        <v>3</v>
      </c>
      <c r="E1078">
        <v>2</v>
      </c>
      <c r="F1078">
        <v>662</v>
      </c>
      <c r="G1078">
        <v>59</v>
      </c>
    </row>
    <row r="1079" spans="2:7" x14ac:dyDescent="0.25">
      <c r="B1079" t="s">
        <v>62</v>
      </c>
      <c r="C1079">
        <v>2008</v>
      </c>
      <c r="D1079">
        <v>7</v>
      </c>
      <c r="E1079">
        <v>4</v>
      </c>
      <c r="F1079">
        <v>718</v>
      </c>
      <c r="G1079">
        <v>59</v>
      </c>
    </row>
    <row r="1080" spans="2:7" x14ac:dyDescent="0.25">
      <c r="B1080" t="s">
        <v>49</v>
      </c>
      <c r="C1080">
        <v>2010</v>
      </c>
      <c r="D1080">
        <v>3</v>
      </c>
      <c r="E1080">
        <v>2</v>
      </c>
      <c r="F1080">
        <v>655</v>
      </c>
      <c r="G1080">
        <v>60</v>
      </c>
    </row>
    <row r="1081" spans="2:7" x14ac:dyDescent="0.25">
      <c r="B1081" t="s">
        <v>60</v>
      </c>
      <c r="C1081">
        <v>2010</v>
      </c>
      <c r="D1081">
        <v>3</v>
      </c>
      <c r="E1081">
        <v>2</v>
      </c>
      <c r="F1081">
        <v>666</v>
      </c>
      <c r="G1081">
        <v>60</v>
      </c>
    </row>
    <row r="1082" spans="2:7" x14ac:dyDescent="0.25">
      <c r="B1082" t="s">
        <v>66</v>
      </c>
      <c r="C1082">
        <v>2010</v>
      </c>
      <c r="D1082">
        <v>8</v>
      </c>
      <c r="E1082">
        <v>2</v>
      </c>
      <c r="F1082">
        <v>661</v>
      </c>
      <c r="G1082">
        <v>60</v>
      </c>
    </row>
    <row r="1083" spans="2:7" x14ac:dyDescent="0.25">
      <c r="B1083" t="s">
        <v>65</v>
      </c>
      <c r="C1083">
        <v>2010</v>
      </c>
      <c r="D1083">
        <v>7</v>
      </c>
      <c r="E1083">
        <v>3</v>
      </c>
      <c r="F1083">
        <v>691</v>
      </c>
      <c r="G1083">
        <v>60</v>
      </c>
    </row>
    <row r="1084" spans="2:7" x14ac:dyDescent="0.25">
      <c r="B1084" t="s">
        <v>65</v>
      </c>
      <c r="C1084">
        <v>2010</v>
      </c>
      <c r="D1084">
        <v>8</v>
      </c>
      <c r="E1084">
        <v>2</v>
      </c>
      <c r="F1084">
        <v>633</v>
      </c>
      <c r="G1084">
        <v>60</v>
      </c>
    </row>
    <row r="1085" spans="2:7" x14ac:dyDescent="0.25">
      <c r="B1085" t="s">
        <v>65</v>
      </c>
      <c r="C1085">
        <v>2011</v>
      </c>
      <c r="D1085">
        <v>4</v>
      </c>
      <c r="E1085">
        <v>2</v>
      </c>
      <c r="F1085">
        <v>658</v>
      </c>
      <c r="G1085">
        <v>60</v>
      </c>
    </row>
    <row r="1086" spans="2:7" x14ac:dyDescent="0.25">
      <c r="B1086" t="s">
        <v>70</v>
      </c>
      <c r="C1086">
        <v>2011</v>
      </c>
      <c r="D1086">
        <v>7</v>
      </c>
      <c r="E1086">
        <v>3</v>
      </c>
      <c r="F1086">
        <v>681</v>
      </c>
      <c r="G1086">
        <v>60</v>
      </c>
    </row>
    <row r="1087" spans="2:7" x14ac:dyDescent="0.25">
      <c r="B1087" t="s">
        <v>68</v>
      </c>
      <c r="C1087">
        <v>2011</v>
      </c>
      <c r="D1087">
        <v>8</v>
      </c>
      <c r="E1087">
        <v>2</v>
      </c>
      <c r="F1087">
        <v>664</v>
      </c>
      <c r="G1087">
        <v>60</v>
      </c>
    </row>
    <row r="1088" spans="2:7" x14ac:dyDescent="0.25">
      <c r="B1088" t="s">
        <v>69</v>
      </c>
      <c r="C1088">
        <v>2008</v>
      </c>
      <c r="D1088">
        <v>5</v>
      </c>
      <c r="E1088">
        <v>4</v>
      </c>
      <c r="F1088">
        <v>725</v>
      </c>
      <c r="G1088">
        <v>60</v>
      </c>
    </row>
    <row r="1089" spans="2:7" x14ac:dyDescent="0.25">
      <c r="B1089" t="s">
        <v>69</v>
      </c>
      <c r="C1089">
        <v>2011</v>
      </c>
      <c r="D1089">
        <v>5</v>
      </c>
      <c r="E1089">
        <v>3</v>
      </c>
      <c r="F1089">
        <v>708</v>
      </c>
      <c r="G1089">
        <v>60</v>
      </c>
    </row>
    <row r="1090" spans="2:7" x14ac:dyDescent="0.25">
      <c r="B1090" t="s">
        <v>63</v>
      </c>
      <c r="C1090">
        <v>2011</v>
      </c>
      <c r="D1090">
        <v>4</v>
      </c>
      <c r="E1090">
        <v>4</v>
      </c>
      <c r="F1090">
        <v>722</v>
      </c>
      <c r="G1090">
        <v>60</v>
      </c>
    </row>
    <row r="1091" spans="2:7" x14ac:dyDescent="0.25">
      <c r="B1091" t="s">
        <v>62</v>
      </c>
      <c r="C1091">
        <v>2008</v>
      </c>
      <c r="D1091">
        <v>8</v>
      </c>
      <c r="E1091">
        <v>2</v>
      </c>
      <c r="F1091">
        <v>649</v>
      </c>
      <c r="G1091">
        <v>60</v>
      </c>
    </row>
    <row r="1092" spans="2:7" x14ac:dyDescent="0.25">
      <c r="B1092" t="s">
        <v>62</v>
      </c>
      <c r="C1092">
        <v>2011</v>
      </c>
      <c r="D1092">
        <v>7</v>
      </c>
      <c r="E1092">
        <v>4</v>
      </c>
      <c r="F1092">
        <v>737</v>
      </c>
      <c r="G1092">
        <v>60</v>
      </c>
    </row>
    <row r="1093" spans="2:7" x14ac:dyDescent="0.25">
      <c r="B1093" t="s">
        <v>49</v>
      </c>
      <c r="C1093">
        <v>2008</v>
      </c>
      <c r="D1093">
        <v>8</v>
      </c>
      <c r="E1093">
        <v>3</v>
      </c>
      <c r="F1093">
        <v>701</v>
      </c>
      <c r="G1093">
        <v>61</v>
      </c>
    </row>
    <row r="1094" spans="2:7" x14ac:dyDescent="0.25">
      <c r="B1094" t="s">
        <v>52</v>
      </c>
      <c r="C1094">
        <v>2009</v>
      </c>
      <c r="D1094">
        <v>5</v>
      </c>
      <c r="E1094">
        <v>3</v>
      </c>
      <c r="F1094">
        <v>706</v>
      </c>
      <c r="G1094">
        <v>61</v>
      </c>
    </row>
    <row r="1095" spans="2:7" x14ac:dyDescent="0.25">
      <c r="B1095" t="s">
        <v>52</v>
      </c>
      <c r="C1095">
        <v>2009</v>
      </c>
      <c r="D1095">
        <v>8</v>
      </c>
      <c r="E1095">
        <v>3</v>
      </c>
      <c r="F1095">
        <v>684</v>
      </c>
      <c r="G1095">
        <v>61</v>
      </c>
    </row>
    <row r="1096" spans="2:7" x14ac:dyDescent="0.25">
      <c r="B1096" t="s">
        <v>50</v>
      </c>
      <c r="C1096">
        <v>2008</v>
      </c>
      <c r="D1096">
        <v>8</v>
      </c>
      <c r="E1096">
        <v>3</v>
      </c>
      <c r="F1096">
        <v>685</v>
      </c>
      <c r="G1096">
        <v>61</v>
      </c>
    </row>
    <row r="1097" spans="2:7" x14ac:dyDescent="0.25">
      <c r="B1097" t="s">
        <v>65</v>
      </c>
      <c r="C1097">
        <v>2008</v>
      </c>
      <c r="D1097">
        <v>6</v>
      </c>
      <c r="E1097">
        <v>3</v>
      </c>
      <c r="F1097">
        <v>696</v>
      </c>
      <c r="G1097">
        <v>61</v>
      </c>
    </row>
    <row r="1098" spans="2:7" x14ac:dyDescent="0.25">
      <c r="B1098" t="s">
        <v>65</v>
      </c>
      <c r="C1098">
        <v>2011</v>
      </c>
      <c r="D1098">
        <v>7</v>
      </c>
      <c r="E1098">
        <v>3</v>
      </c>
      <c r="F1098">
        <v>695</v>
      </c>
      <c r="G1098">
        <v>61</v>
      </c>
    </row>
    <row r="1099" spans="2:7" x14ac:dyDescent="0.25">
      <c r="B1099" t="s">
        <v>70</v>
      </c>
      <c r="C1099">
        <v>2011</v>
      </c>
      <c r="D1099">
        <v>4</v>
      </c>
      <c r="E1099">
        <v>2</v>
      </c>
      <c r="F1099">
        <v>667</v>
      </c>
      <c r="G1099">
        <v>61</v>
      </c>
    </row>
    <row r="1100" spans="2:7" x14ac:dyDescent="0.25">
      <c r="B1100" t="s">
        <v>70</v>
      </c>
      <c r="C1100">
        <v>2011</v>
      </c>
      <c r="D1100">
        <v>6</v>
      </c>
      <c r="E1100">
        <v>2</v>
      </c>
      <c r="F1100">
        <v>644</v>
      </c>
      <c r="G1100">
        <v>61</v>
      </c>
    </row>
    <row r="1101" spans="2:7" x14ac:dyDescent="0.25">
      <c r="B1101" t="s">
        <v>67</v>
      </c>
      <c r="C1101">
        <v>2010</v>
      </c>
      <c r="D1101">
        <v>5</v>
      </c>
      <c r="E1101">
        <v>2</v>
      </c>
      <c r="F1101">
        <v>642</v>
      </c>
      <c r="G1101">
        <v>61</v>
      </c>
    </row>
    <row r="1102" spans="2:7" x14ac:dyDescent="0.25">
      <c r="B1102" t="s">
        <v>67</v>
      </c>
      <c r="C1102">
        <v>2011</v>
      </c>
      <c r="D1102">
        <v>8</v>
      </c>
      <c r="E1102">
        <v>3</v>
      </c>
      <c r="F1102">
        <v>687</v>
      </c>
      <c r="G1102">
        <v>61</v>
      </c>
    </row>
    <row r="1103" spans="2:7" x14ac:dyDescent="0.25">
      <c r="B1103" t="s">
        <v>69</v>
      </c>
      <c r="C1103">
        <v>2010</v>
      </c>
      <c r="D1103">
        <v>3</v>
      </c>
      <c r="E1103">
        <v>4</v>
      </c>
      <c r="F1103">
        <v>714</v>
      </c>
      <c r="G1103">
        <v>61</v>
      </c>
    </row>
    <row r="1104" spans="2:7" x14ac:dyDescent="0.25">
      <c r="B1104" t="s">
        <v>63</v>
      </c>
      <c r="C1104">
        <v>2008</v>
      </c>
      <c r="D1104">
        <v>6</v>
      </c>
      <c r="E1104">
        <v>4</v>
      </c>
      <c r="F1104">
        <v>721</v>
      </c>
      <c r="G1104">
        <v>61</v>
      </c>
    </row>
    <row r="1105" spans="2:7" x14ac:dyDescent="0.25">
      <c r="B1105" t="s">
        <v>61</v>
      </c>
      <c r="C1105">
        <v>2010</v>
      </c>
      <c r="D1105">
        <v>3</v>
      </c>
      <c r="E1105">
        <v>4</v>
      </c>
      <c r="F1105">
        <v>745</v>
      </c>
      <c r="G1105">
        <v>61</v>
      </c>
    </row>
    <row r="1106" spans="2:7" x14ac:dyDescent="0.25">
      <c r="B1106" t="s">
        <v>49</v>
      </c>
      <c r="C1106">
        <v>2010</v>
      </c>
      <c r="D1106">
        <v>4</v>
      </c>
      <c r="E1106">
        <v>2</v>
      </c>
      <c r="F1106">
        <v>636</v>
      </c>
      <c r="G1106">
        <v>62</v>
      </c>
    </row>
    <row r="1107" spans="2:7" x14ac:dyDescent="0.25">
      <c r="B1107" t="s">
        <v>49</v>
      </c>
      <c r="C1107">
        <v>2011</v>
      </c>
      <c r="D1107">
        <v>8</v>
      </c>
      <c r="E1107">
        <v>3</v>
      </c>
      <c r="F1107">
        <v>679</v>
      </c>
      <c r="G1107">
        <v>62</v>
      </c>
    </row>
    <row r="1108" spans="2:7" x14ac:dyDescent="0.25">
      <c r="B1108" t="s">
        <v>52</v>
      </c>
      <c r="C1108">
        <v>2008</v>
      </c>
      <c r="D1108">
        <v>5</v>
      </c>
      <c r="E1108">
        <v>3</v>
      </c>
      <c r="F1108">
        <v>676</v>
      </c>
      <c r="G1108">
        <v>62</v>
      </c>
    </row>
    <row r="1109" spans="2:7" x14ac:dyDescent="0.25">
      <c r="B1109" t="s">
        <v>60</v>
      </c>
      <c r="C1109">
        <v>2008</v>
      </c>
      <c r="D1109">
        <v>7</v>
      </c>
      <c r="E1109">
        <v>3</v>
      </c>
      <c r="F1109">
        <v>674</v>
      </c>
      <c r="G1109">
        <v>62</v>
      </c>
    </row>
    <row r="1110" spans="2:7" x14ac:dyDescent="0.25">
      <c r="B1110" t="s">
        <v>70</v>
      </c>
      <c r="C1110">
        <v>2011</v>
      </c>
      <c r="D1110">
        <v>8</v>
      </c>
      <c r="E1110">
        <v>3</v>
      </c>
      <c r="F1110">
        <v>706</v>
      </c>
      <c r="G1110">
        <v>62</v>
      </c>
    </row>
    <row r="1111" spans="2:7" x14ac:dyDescent="0.25">
      <c r="B1111" t="s">
        <v>67</v>
      </c>
      <c r="C1111">
        <v>2009</v>
      </c>
      <c r="D1111">
        <v>4</v>
      </c>
      <c r="E1111">
        <v>4</v>
      </c>
      <c r="F1111">
        <v>734</v>
      </c>
      <c r="G1111">
        <v>62</v>
      </c>
    </row>
    <row r="1112" spans="2:7" x14ac:dyDescent="0.25">
      <c r="B1112" t="s">
        <v>67</v>
      </c>
      <c r="C1112">
        <v>2009</v>
      </c>
      <c r="D1112">
        <v>5</v>
      </c>
      <c r="E1112">
        <v>4</v>
      </c>
      <c r="F1112">
        <v>736</v>
      </c>
      <c r="G1112">
        <v>62</v>
      </c>
    </row>
    <row r="1113" spans="2:7" x14ac:dyDescent="0.25">
      <c r="B1113" t="s">
        <v>67</v>
      </c>
      <c r="C1113">
        <v>2011</v>
      </c>
      <c r="D1113">
        <v>8</v>
      </c>
      <c r="E1113">
        <v>4</v>
      </c>
      <c r="F1113">
        <v>740</v>
      </c>
      <c r="G1113">
        <v>62</v>
      </c>
    </row>
    <row r="1114" spans="2:7" x14ac:dyDescent="0.25">
      <c r="B1114" t="s">
        <v>69</v>
      </c>
      <c r="C1114">
        <v>2009</v>
      </c>
      <c r="D1114">
        <v>7</v>
      </c>
      <c r="E1114">
        <v>4</v>
      </c>
      <c r="F1114">
        <v>722</v>
      </c>
      <c r="G1114">
        <v>62</v>
      </c>
    </row>
    <row r="1115" spans="2:7" x14ac:dyDescent="0.25">
      <c r="B1115" t="s">
        <v>64</v>
      </c>
      <c r="C1115">
        <v>2009</v>
      </c>
      <c r="D1115">
        <v>7</v>
      </c>
      <c r="E1115">
        <v>4</v>
      </c>
      <c r="F1115">
        <v>728</v>
      </c>
      <c r="G1115">
        <v>62</v>
      </c>
    </row>
    <row r="1116" spans="2:7" x14ac:dyDescent="0.25">
      <c r="B1116" t="s">
        <v>63</v>
      </c>
      <c r="C1116">
        <v>2009</v>
      </c>
      <c r="D1116">
        <v>3</v>
      </c>
      <c r="E1116">
        <v>4</v>
      </c>
      <c r="F1116">
        <v>740</v>
      </c>
      <c r="G1116">
        <v>62</v>
      </c>
    </row>
    <row r="1117" spans="2:7" x14ac:dyDescent="0.25">
      <c r="B1117" t="s">
        <v>62</v>
      </c>
      <c r="C1117">
        <v>2009</v>
      </c>
      <c r="D1117">
        <v>7</v>
      </c>
      <c r="E1117">
        <v>4</v>
      </c>
      <c r="F1117">
        <v>712</v>
      </c>
      <c r="G1117">
        <v>62</v>
      </c>
    </row>
    <row r="1118" spans="2:7" x14ac:dyDescent="0.25">
      <c r="B1118" t="s">
        <v>62</v>
      </c>
      <c r="C1118">
        <v>2010</v>
      </c>
      <c r="D1118">
        <v>4</v>
      </c>
      <c r="E1118">
        <v>3</v>
      </c>
      <c r="F1118">
        <v>702</v>
      </c>
      <c r="G1118">
        <v>62</v>
      </c>
    </row>
    <row r="1119" spans="2:7" x14ac:dyDescent="0.25">
      <c r="B1119" t="s">
        <v>49</v>
      </c>
      <c r="C1119">
        <v>2009</v>
      </c>
      <c r="D1119">
        <v>6</v>
      </c>
      <c r="E1119">
        <v>4</v>
      </c>
      <c r="F1119">
        <v>750</v>
      </c>
      <c r="G1119">
        <v>63</v>
      </c>
    </row>
    <row r="1120" spans="2:7" x14ac:dyDescent="0.25">
      <c r="B1120" t="s">
        <v>49</v>
      </c>
      <c r="C1120">
        <v>2011</v>
      </c>
      <c r="D1120">
        <v>3</v>
      </c>
      <c r="E1120">
        <v>2</v>
      </c>
      <c r="F1120">
        <v>644</v>
      </c>
      <c r="G1120">
        <v>63</v>
      </c>
    </row>
    <row r="1121" spans="2:7" x14ac:dyDescent="0.25">
      <c r="B1121" t="s">
        <v>51</v>
      </c>
      <c r="C1121">
        <v>2008</v>
      </c>
      <c r="D1121">
        <v>6</v>
      </c>
      <c r="E1121">
        <v>3</v>
      </c>
      <c r="F1121">
        <v>697</v>
      </c>
      <c r="G1121">
        <v>63</v>
      </c>
    </row>
    <row r="1122" spans="2:7" x14ac:dyDescent="0.25">
      <c r="B1122" t="s">
        <v>51</v>
      </c>
      <c r="C1122">
        <v>2009</v>
      </c>
      <c r="D1122">
        <v>8</v>
      </c>
      <c r="E1122">
        <v>3</v>
      </c>
      <c r="F1122">
        <v>699</v>
      </c>
      <c r="G1122">
        <v>63</v>
      </c>
    </row>
    <row r="1123" spans="2:7" x14ac:dyDescent="0.25">
      <c r="B1123" t="s">
        <v>51</v>
      </c>
      <c r="C1123">
        <v>2010</v>
      </c>
      <c r="D1123">
        <v>3</v>
      </c>
      <c r="E1123">
        <v>2</v>
      </c>
      <c r="F1123">
        <v>663</v>
      </c>
      <c r="G1123">
        <v>63</v>
      </c>
    </row>
    <row r="1124" spans="2:7" x14ac:dyDescent="0.25">
      <c r="B1124" t="s">
        <v>52</v>
      </c>
      <c r="C1124">
        <v>2009</v>
      </c>
      <c r="D1124">
        <v>5</v>
      </c>
      <c r="E1124">
        <v>4</v>
      </c>
      <c r="F1124">
        <v>742</v>
      </c>
      <c r="G1124">
        <v>63</v>
      </c>
    </row>
    <row r="1125" spans="2:7" x14ac:dyDescent="0.25">
      <c r="B1125" t="s">
        <v>52</v>
      </c>
      <c r="C1125">
        <v>2011</v>
      </c>
      <c r="D1125">
        <v>3</v>
      </c>
      <c r="E1125">
        <v>3</v>
      </c>
      <c r="F1125">
        <v>676</v>
      </c>
      <c r="G1125">
        <v>63</v>
      </c>
    </row>
    <row r="1126" spans="2:7" x14ac:dyDescent="0.25">
      <c r="B1126" t="s">
        <v>68</v>
      </c>
      <c r="C1126">
        <v>2010</v>
      </c>
      <c r="D1126">
        <v>6</v>
      </c>
      <c r="E1126">
        <v>2</v>
      </c>
      <c r="F1126">
        <v>660</v>
      </c>
      <c r="G1126">
        <v>63</v>
      </c>
    </row>
    <row r="1127" spans="2:7" x14ac:dyDescent="0.25">
      <c r="B1127" t="s">
        <v>64</v>
      </c>
      <c r="C1127">
        <v>2010</v>
      </c>
      <c r="D1127">
        <v>4</v>
      </c>
      <c r="E1127">
        <v>3</v>
      </c>
      <c r="F1127">
        <v>678</v>
      </c>
      <c r="G1127">
        <v>63</v>
      </c>
    </row>
    <row r="1128" spans="2:7" x14ac:dyDescent="0.25">
      <c r="B1128" t="s">
        <v>62</v>
      </c>
      <c r="C1128">
        <v>2011</v>
      </c>
      <c r="D1128">
        <v>5</v>
      </c>
      <c r="E1128">
        <v>2</v>
      </c>
      <c r="F1128">
        <v>660</v>
      </c>
      <c r="G1128">
        <v>63</v>
      </c>
    </row>
    <row r="1129" spans="2:7" x14ac:dyDescent="0.25">
      <c r="B1129" t="s">
        <v>52</v>
      </c>
      <c r="C1129">
        <v>2010</v>
      </c>
      <c r="D1129">
        <v>3</v>
      </c>
      <c r="E1129">
        <v>3</v>
      </c>
      <c r="F1129">
        <v>689</v>
      </c>
      <c r="G1129">
        <v>64</v>
      </c>
    </row>
    <row r="1130" spans="2:7" x14ac:dyDescent="0.25">
      <c r="B1130" t="s">
        <v>65</v>
      </c>
      <c r="C1130">
        <v>2010</v>
      </c>
      <c r="D1130">
        <v>4</v>
      </c>
      <c r="E1130">
        <v>3</v>
      </c>
      <c r="F1130">
        <v>693</v>
      </c>
      <c r="G1130">
        <v>64</v>
      </c>
    </row>
    <row r="1131" spans="2:7" x14ac:dyDescent="0.25">
      <c r="B1131" t="s">
        <v>69</v>
      </c>
      <c r="C1131">
        <v>2009</v>
      </c>
      <c r="D1131">
        <v>4</v>
      </c>
      <c r="E1131">
        <v>3</v>
      </c>
      <c r="F1131">
        <v>707</v>
      </c>
      <c r="G1131">
        <v>64</v>
      </c>
    </row>
    <row r="1132" spans="2:7" x14ac:dyDescent="0.25">
      <c r="B1132" t="s">
        <v>69</v>
      </c>
      <c r="C1132">
        <v>2010</v>
      </c>
      <c r="D1132">
        <v>5</v>
      </c>
      <c r="E1132">
        <v>4</v>
      </c>
      <c r="F1132">
        <v>733</v>
      </c>
      <c r="G1132">
        <v>64</v>
      </c>
    </row>
    <row r="1133" spans="2:7" x14ac:dyDescent="0.25">
      <c r="B1133" t="s">
        <v>69</v>
      </c>
      <c r="C1133">
        <v>2011</v>
      </c>
      <c r="D1133">
        <v>4</v>
      </c>
      <c r="E1133">
        <v>3</v>
      </c>
      <c r="F1133">
        <v>671</v>
      </c>
      <c r="G1133">
        <v>64</v>
      </c>
    </row>
    <row r="1134" spans="2:7" x14ac:dyDescent="0.25">
      <c r="B1134" t="s">
        <v>64</v>
      </c>
      <c r="C1134">
        <v>2009</v>
      </c>
      <c r="D1134">
        <v>4</v>
      </c>
      <c r="E1134">
        <v>3</v>
      </c>
      <c r="F1134">
        <v>685</v>
      </c>
      <c r="G1134">
        <v>64</v>
      </c>
    </row>
    <row r="1135" spans="2:7" x14ac:dyDescent="0.25">
      <c r="B1135" t="s">
        <v>63</v>
      </c>
      <c r="C1135">
        <v>2010</v>
      </c>
      <c r="D1135">
        <v>7</v>
      </c>
      <c r="E1135">
        <v>3</v>
      </c>
      <c r="F1135">
        <v>692</v>
      </c>
      <c r="G1135">
        <v>64</v>
      </c>
    </row>
    <row r="1136" spans="2:7" x14ac:dyDescent="0.25">
      <c r="B1136" t="s">
        <v>63</v>
      </c>
      <c r="C1136">
        <v>2011</v>
      </c>
      <c r="D1136">
        <v>3</v>
      </c>
      <c r="E1136">
        <v>2</v>
      </c>
      <c r="F1136">
        <v>669</v>
      </c>
      <c r="G1136">
        <v>64</v>
      </c>
    </row>
    <row r="1137" spans="2:7" x14ac:dyDescent="0.25">
      <c r="B1137" t="s">
        <v>61</v>
      </c>
      <c r="C1137">
        <v>2009</v>
      </c>
      <c r="D1137">
        <v>3</v>
      </c>
      <c r="E1137">
        <v>4</v>
      </c>
      <c r="F1137">
        <v>711</v>
      </c>
      <c r="G1137">
        <v>64</v>
      </c>
    </row>
    <row r="1138" spans="2:7" x14ac:dyDescent="0.25">
      <c r="B1138" t="s">
        <v>49</v>
      </c>
      <c r="C1138">
        <v>2010</v>
      </c>
      <c r="D1138">
        <v>6</v>
      </c>
      <c r="E1138">
        <v>3</v>
      </c>
      <c r="F1138">
        <v>699</v>
      </c>
      <c r="G1138">
        <v>65</v>
      </c>
    </row>
    <row r="1139" spans="2:7" x14ac:dyDescent="0.25">
      <c r="B1139" t="s">
        <v>49</v>
      </c>
      <c r="C1139">
        <v>2011</v>
      </c>
      <c r="D1139">
        <v>6</v>
      </c>
      <c r="E1139">
        <v>3</v>
      </c>
      <c r="F1139">
        <v>672</v>
      </c>
      <c r="G1139">
        <v>65</v>
      </c>
    </row>
    <row r="1140" spans="2:7" x14ac:dyDescent="0.25">
      <c r="B1140" t="s">
        <v>50</v>
      </c>
      <c r="C1140">
        <v>2011</v>
      </c>
      <c r="D1140">
        <v>5</v>
      </c>
      <c r="E1140">
        <v>2</v>
      </c>
      <c r="F1140">
        <v>636</v>
      </c>
      <c r="G1140">
        <v>65</v>
      </c>
    </row>
    <row r="1141" spans="2:7" x14ac:dyDescent="0.25">
      <c r="B1141" t="s">
        <v>65</v>
      </c>
      <c r="C1141">
        <v>2009</v>
      </c>
      <c r="D1141">
        <v>5</v>
      </c>
      <c r="E1141">
        <v>4</v>
      </c>
      <c r="F1141">
        <v>723</v>
      </c>
      <c r="G1141">
        <v>65</v>
      </c>
    </row>
    <row r="1142" spans="2:7" x14ac:dyDescent="0.25">
      <c r="B1142" t="s">
        <v>65</v>
      </c>
      <c r="C1142">
        <v>2011</v>
      </c>
      <c r="D1142">
        <v>5</v>
      </c>
      <c r="E1142">
        <v>2</v>
      </c>
      <c r="F1142">
        <v>661</v>
      </c>
      <c r="G1142">
        <v>65</v>
      </c>
    </row>
    <row r="1143" spans="2:7" x14ac:dyDescent="0.25">
      <c r="B1143" t="s">
        <v>67</v>
      </c>
      <c r="C1143">
        <v>2009</v>
      </c>
      <c r="D1143">
        <v>4</v>
      </c>
      <c r="E1143">
        <v>3</v>
      </c>
      <c r="F1143">
        <v>710</v>
      </c>
      <c r="G1143">
        <v>65</v>
      </c>
    </row>
    <row r="1144" spans="2:7" x14ac:dyDescent="0.25">
      <c r="B1144" t="s">
        <v>69</v>
      </c>
      <c r="C1144">
        <v>2008</v>
      </c>
      <c r="D1144">
        <v>3</v>
      </c>
      <c r="E1144">
        <v>3</v>
      </c>
      <c r="F1144">
        <v>689</v>
      </c>
      <c r="G1144">
        <v>65</v>
      </c>
    </row>
    <row r="1145" spans="2:7" x14ac:dyDescent="0.25">
      <c r="B1145" t="s">
        <v>69</v>
      </c>
      <c r="C1145">
        <v>2010</v>
      </c>
      <c r="D1145">
        <v>7</v>
      </c>
      <c r="E1145">
        <v>3</v>
      </c>
      <c r="F1145">
        <v>700</v>
      </c>
      <c r="G1145">
        <v>65</v>
      </c>
    </row>
    <row r="1146" spans="2:7" x14ac:dyDescent="0.25">
      <c r="B1146" t="s">
        <v>64</v>
      </c>
      <c r="C1146">
        <v>2008</v>
      </c>
      <c r="D1146">
        <v>6</v>
      </c>
      <c r="E1146">
        <v>4</v>
      </c>
      <c r="F1146">
        <v>714</v>
      </c>
      <c r="G1146">
        <v>65</v>
      </c>
    </row>
    <row r="1147" spans="2:7" x14ac:dyDescent="0.25">
      <c r="B1147" t="s">
        <v>64</v>
      </c>
      <c r="C1147">
        <v>2009</v>
      </c>
      <c r="D1147">
        <v>3</v>
      </c>
      <c r="E1147">
        <v>4</v>
      </c>
      <c r="F1147">
        <v>722</v>
      </c>
      <c r="G1147">
        <v>65</v>
      </c>
    </row>
    <row r="1148" spans="2:7" x14ac:dyDescent="0.25">
      <c r="B1148" t="s">
        <v>63</v>
      </c>
      <c r="C1148">
        <v>2011</v>
      </c>
      <c r="D1148">
        <v>7</v>
      </c>
      <c r="E1148">
        <v>4</v>
      </c>
      <c r="F1148">
        <v>731</v>
      </c>
      <c r="G1148">
        <v>65</v>
      </c>
    </row>
    <row r="1149" spans="2:7" x14ac:dyDescent="0.25">
      <c r="B1149" t="s">
        <v>61</v>
      </c>
      <c r="C1149">
        <v>2010</v>
      </c>
      <c r="D1149">
        <v>4</v>
      </c>
      <c r="E1149">
        <v>3</v>
      </c>
      <c r="F1149">
        <v>695</v>
      </c>
      <c r="G1149">
        <v>65</v>
      </c>
    </row>
    <row r="1150" spans="2:7" x14ac:dyDescent="0.25">
      <c r="B1150" t="s">
        <v>61</v>
      </c>
      <c r="C1150">
        <v>2010</v>
      </c>
      <c r="D1150">
        <v>5</v>
      </c>
      <c r="E1150">
        <v>3</v>
      </c>
      <c r="F1150">
        <v>676</v>
      </c>
      <c r="G1150">
        <v>65</v>
      </c>
    </row>
    <row r="1151" spans="2:7" x14ac:dyDescent="0.25">
      <c r="B1151" t="s">
        <v>61</v>
      </c>
      <c r="C1151">
        <v>2011</v>
      </c>
      <c r="D1151">
        <v>5</v>
      </c>
      <c r="E1151">
        <v>3</v>
      </c>
      <c r="F1151">
        <v>672</v>
      </c>
      <c r="G1151">
        <v>65</v>
      </c>
    </row>
    <row r="1152" spans="2:7" x14ac:dyDescent="0.25">
      <c r="B1152" t="s">
        <v>49</v>
      </c>
      <c r="C1152">
        <v>2010</v>
      </c>
      <c r="D1152">
        <v>3</v>
      </c>
      <c r="E1152">
        <v>4</v>
      </c>
      <c r="F1152">
        <v>717</v>
      </c>
      <c r="G1152">
        <v>66</v>
      </c>
    </row>
    <row r="1153" spans="2:7" x14ac:dyDescent="0.25">
      <c r="B1153" t="s">
        <v>51</v>
      </c>
      <c r="C1153">
        <v>2009</v>
      </c>
      <c r="D1153">
        <v>7</v>
      </c>
      <c r="E1153">
        <v>3</v>
      </c>
      <c r="F1153">
        <v>677</v>
      </c>
      <c r="G1153">
        <v>66</v>
      </c>
    </row>
    <row r="1154" spans="2:7" x14ac:dyDescent="0.25">
      <c r="B1154" t="s">
        <v>60</v>
      </c>
      <c r="C1154">
        <v>2011</v>
      </c>
      <c r="D1154">
        <v>5</v>
      </c>
      <c r="E1154">
        <v>3</v>
      </c>
      <c r="F1154">
        <v>686</v>
      </c>
      <c r="G1154">
        <v>66</v>
      </c>
    </row>
    <row r="1155" spans="2:7" x14ac:dyDescent="0.25">
      <c r="B1155" t="s">
        <v>66</v>
      </c>
      <c r="C1155">
        <v>2009</v>
      </c>
      <c r="D1155">
        <v>3</v>
      </c>
      <c r="E1155">
        <v>3</v>
      </c>
      <c r="F1155">
        <v>685</v>
      </c>
      <c r="G1155">
        <v>66</v>
      </c>
    </row>
    <row r="1156" spans="2:7" x14ac:dyDescent="0.25">
      <c r="B1156" t="s">
        <v>65</v>
      </c>
      <c r="C1156">
        <v>2011</v>
      </c>
      <c r="D1156">
        <v>3</v>
      </c>
      <c r="E1156">
        <v>3</v>
      </c>
      <c r="F1156">
        <v>678</v>
      </c>
      <c r="G1156">
        <v>66</v>
      </c>
    </row>
    <row r="1157" spans="2:7" x14ac:dyDescent="0.25">
      <c r="B1157" t="s">
        <v>68</v>
      </c>
      <c r="C1157">
        <v>2008</v>
      </c>
      <c r="D1157">
        <v>6</v>
      </c>
      <c r="E1157">
        <v>3</v>
      </c>
      <c r="F1157">
        <v>700</v>
      </c>
      <c r="G1157">
        <v>66</v>
      </c>
    </row>
    <row r="1158" spans="2:7" x14ac:dyDescent="0.25">
      <c r="B1158" t="s">
        <v>69</v>
      </c>
      <c r="C1158">
        <v>2009</v>
      </c>
      <c r="D1158">
        <v>3</v>
      </c>
      <c r="E1158">
        <v>4</v>
      </c>
      <c r="F1158">
        <v>716</v>
      </c>
      <c r="G1158">
        <v>66</v>
      </c>
    </row>
    <row r="1159" spans="2:7" x14ac:dyDescent="0.25">
      <c r="B1159" t="s">
        <v>64</v>
      </c>
      <c r="C1159">
        <v>2009</v>
      </c>
      <c r="D1159">
        <v>8</v>
      </c>
      <c r="E1159">
        <v>3</v>
      </c>
      <c r="F1159">
        <v>685</v>
      </c>
      <c r="G1159">
        <v>66</v>
      </c>
    </row>
    <row r="1160" spans="2:7" x14ac:dyDescent="0.25">
      <c r="B1160" t="s">
        <v>64</v>
      </c>
      <c r="C1160">
        <v>2011</v>
      </c>
      <c r="D1160">
        <v>5</v>
      </c>
      <c r="E1160">
        <v>3</v>
      </c>
      <c r="F1160">
        <v>685</v>
      </c>
      <c r="G1160">
        <v>66</v>
      </c>
    </row>
    <row r="1161" spans="2:7" x14ac:dyDescent="0.25">
      <c r="B1161" t="s">
        <v>61</v>
      </c>
      <c r="C1161">
        <v>2010</v>
      </c>
      <c r="D1161">
        <v>3</v>
      </c>
      <c r="E1161">
        <v>3</v>
      </c>
      <c r="F1161">
        <v>682</v>
      </c>
      <c r="G1161">
        <v>66</v>
      </c>
    </row>
    <row r="1162" spans="2:7" x14ac:dyDescent="0.25">
      <c r="B1162" t="s">
        <v>51</v>
      </c>
      <c r="C1162">
        <v>2008</v>
      </c>
      <c r="D1162">
        <v>5</v>
      </c>
      <c r="E1162">
        <v>3</v>
      </c>
      <c r="F1162">
        <v>703</v>
      </c>
      <c r="G1162">
        <v>67</v>
      </c>
    </row>
    <row r="1163" spans="2:7" x14ac:dyDescent="0.25">
      <c r="B1163" t="s">
        <v>52</v>
      </c>
      <c r="C1163">
        <v>2010</v>
      </c>
      <c r="D1163">
        <v>5</v>
      </c>
      <c r="E1163">
        <v>3</v>
      </c>
      <c r="F1163">
        <v>703</v>
      </c>
      <c r="G1163">
        <v>67</v>
      </c>
    </row>
    <row r="1164" spans="2:7" x14ac:dyDescent="0.25">
      <c r="B1164" t="s">
        <v>67</v>
      </c>
      <c r="C1164">
        <v>2009</v>
      </c>
      <c r="D1164">
        <v>5</v>
      </c>
      <c r="E1164">
        <v>3</v>
      </c>
      <c r="F1164">
        <v>690</v>
      </c>
      <c r="G1164">
        <v>67</v>
      </c>
    </row>
    <row r="1165" spans="2:7" x14ac:dyDescent="0.25">
      <c r="B1165" t="s">
        <v>67</v>
      </c>
      <c r="C1165">
        <v>2011</v>
      </c>
      <c r="D1165">
        <v>6</v>
      </c>
      <c r="E1165">
        <v>4</v>
      </c>
      <c r="F1165">
        <v>711</v>
      </c>
      <c r="G1165">
        <v>67</v>
      </c>
    </row>
    <row r="1166" spans="2:7" x14ac:dyDescent="0.25">
      <c r="B1166" t="s">
        <v>69</v>
      </c>
      <c r="C1166">
        <v>2008</v>
      </c>
      <c r="D1166">
        <v>6</v>
      </c>
      <c r="E1166">
        <v>4</v>
      </c>
      <c r="F1166">
        <v>722</v>
      </c>
      <c r="G1166">
        <v>67</v>
      </c>
    </row>
    <row r="1167" spans="2:7" x14ac:dyDescent="0.25">
      <c r="B1167" t="s">
        <v>69</v>
      </c>
      <c r="C1167">
        <v>2011</v>
      </c>
      <c r="D1167">
        <v>8</v>
      </c>
      <c r="E1167">
        <v>3</v>
      </c>
      <c r="F1167">
        <v>696</v>
      </c>
      <c r="G1167">
        <v>67</v>
      </c>
    </row>
    <row r="1168" spans="2:7" x14ac:dyDescent="0.25">
      <c r="B1168" t="s">
        <v>63</v>
      </c>
      <c r="C1168">
        <v>2008</v>
      </c>
      <c r="D1168">
        <v>4</v>
      </c>
      <c r="E1168">
        <v>4</v>
      </c>
      <c r="F1168">
        <v>735</v>
      </c>
      <c r="G1168">
        <v>67</v>
      </c>
    </row>
    <row r="1169" spans="2:7" x14ac:dyDescent="0.25">
      <c r="B1169" t="s">
        <v>61</v>
      </c>
      <c r="C1169">
        <v>2011</v>
      </c>
      <c r="D1169">
        <v>8</v>
      </c>
      <c r="E1169">
        <v>4</v>
      </c>
      <c r="F1169">
        <v>729</v>
      </c>
      <c r="G1169">
        <v>67</v>
      </c>
    </row>
    <row r="1170" spans="2:7" x14ac:dyDescent="0.25">
      <c r="B1170" t="s">
        <v>62</v>
      </c>
      <c r="C1170">
        <v>2010</v>
      </c>
      <c r="D1170">
        <v>7</v>
      </c>
      <c r="E1170">
        <v>2</v>
      </c>
      <c r="F1170">
        <v>658</v>
      </c>
      <c r="G1170">
        <v>67</v>
      </c>
    </row>
    <row r="1171" spans="2:7" x14ac:dyDescent="0.25">
      <c r="B1171" t="s">
        <v>51</v>
      </c>
      <c r="C1171">
        <v>2008</v>
      </c>
      <c r="D1171">
        <v>4</v>
      </c>
      <c r="E1171">
        <v>3</v>
      </c>
      <c r="F1171">
        <v>696</v>
      </c>
      <c r="G1171">
        <v>68</v>
      </c>
    </row>
    <row r="1172" spans="2:7" x14ac:dyDescent="0.25">
      <c r="B1172" t="s">
        <v>51</v>
      </c>
      <c r="C1172">
        <v>2009</v>
      </c>
      <c r="D1172">
        <v>5</v>
      </c>
      <c r="E1172">
        <v>3</v>
      </c>
      <c r="F1172">
        <v>678</v>
      </c>
      <c r="G1172">
        <v>68</v>
      </c>
    </row>
    <row r="1173" spans="2:7" x14ac:dyDescent="0.25">
      <c r="B1173" t="s">
        <v>50</v>
      </c>
      <c r="C1173">
        <v>2010</v>
      </c>
      <c r="D1173">
        <v>5</v>
      </c>
      <c r="E1173">
        <v>2</v>
      </c>
      <c r="F1173">
        <v>639</v>
      </c>
      <c r="G1173">
        <v>68</v>
      </c>
    </row>
    <row r="1174" spans="2:7" x14ac:dyDescent="0.25">
      <c r="B1174" t="s">
        <v>66</v>
      </c>
      <c r="C1174">
        <v>2010</v>
      </c>
      <c r="D1174">
        <v>7</v>
      </c>
      <c r="E1174">
        <v>2</v>
      </c>
      <c r="F1174">
        <v>635</v>
      </c>
      <c r="G1174">
        <v>68</v>
      </c>
    </row>
    <row r="1175" spans="2:7" x14ac:dyDescent="0.25">
      <c r="B1175" t="s">
        <v>65</v>
      </c>
      <c r="C1175">
        <v>2010</v>
      </c>
      <c r="D1175">
        <v>4</v>
      </c>
      <c r="E1175">
        <v>2</v>
      </c>
      <c r="F1175">
        <v>632</v>
      </c>
      <c r="G1175">
        <v>68</v>
      </c>
    </row>
    <row r="1176" spans="2:7" x14ac:dyDescent="0.25">
      <c r="B1176" t="s">
        <v>70</v>
      </c>
      <c r="C1176">
        <v>2010</v>
      </c>
      <c r="D1176">
        <v>4</v>
      </c>
      <c r="E1176">
        <v>2</v>
      </c>
      <c r="F1176">
        <v>637</v>
      </c>
      <c r="G1176">
        <v>68</v>
      </c>
    </row>
    <row r="1177" spans="2:7" x14ac:dyDescent="0.25">
      <c r="B1177" t="s">
        <v>67</v>
      </c>
      <c r="C1177">
        <v>2011</v>
      </c>
      <c r="D1177">
        <v>7</v>
      </c>
      <c r="E1177">
        <v>4</v>
      </c>
      <c r="F1177">
        <v>744</v>
      </c>
      <c r="G1177">
        <v>68</v>
      </c>
    </row>
    <row r="1178" spans="2:7" x14ac:dyDescent="0.25">
      <c r="B1178" t="s">
        <v>69</v>
      </c>
      <c r="C1178">
        <v>2008</v>
      </c>
      <c r="D1178">
        <v>4</v>
      </c>
      <c r="E1178">
        <v>3</v>
      </c>
      <c r="F1178">
        <v>673</v>
      </c>
      <c r="G1178">
        <v>68</v>
      </c>
    </row>
    <row r="1179" spans="2:7" x14ac:dyDescent="0.25">
      <c r="B1179" t="s">
        <v>64</v>
      </c>
      <c r="C1179">
        <v>2010</v>
      </c>
      <c r="D1179">
        <v>5</v>
      </c>
      <c r="E1179">
        <v>3</v>
      </c>
      <c r="F1179">
        <v>688</v>
      </c>
      <c r="G1179">
        <v>68</v>
      </c>
    </row>
    <row r="1180" spans="2:7" x14ac:dyDescent="0.25">
      <c r="B1180" t="s">
        <v>64</v>
      </c>
      <c r="C1180">
        <v>2010</v>
      </c>
      <c r="D1180">
        <v>6</v>
      </c>
      <c r="E1180">
        <v>4</v>
      </c>
      <c r="F1180">
        <v>729</v>
      </c>
      <c r="G1180">
        <v>68</v>
      </c>
    </row>
    <row r="1181" spans="2:7" x14ac:dyDescent="0.25">
      <c r="B1181" t="s">
        <v>63</v>
      </c>
      <c r="C1181">
        <v>2010</v>
      </c>
      <c r="D1181">
        <v>3</v>
      </c>
      <c r="E1181">
        <v>3</v>
      </c>
      <c r="F1181">
        <v>689</v>
      </c>
      <c r="G1181">
        <v>68</v>
      </c>
    </row>
    <row r="1182" spans="2:7" x14ac:dyDescent="0.25">
      <c r="B1182" t="s">
        <v>61</v>
      </c>
      <c r="C1182">
        <v>2010</v>
      </c>
      <c r="D1182">
        <v>8</v>
      </c>
      <c r="E1182">
        <v>4</v>
      </c>
      <c r="F1182">
        <v>738</v>
      </c>
      <c r="G1182">
        <v>68</v>
      </c>
    </row>
    <row r="1183" spans="2:7" x14ac:dyDescent="0.25">
      <c r="B1183" t="s">
        <v>49</v>
      </c>
      <c r="C1183">
        <v>2009</v>
      </c>
      <c r="D1183">
        <v>8</v>
      </c>
      <c r="E1183">
        <v>3</v>
      </c>
      <c r="F1183">
        <v>703</v>
      </c>
      <c r="G1183">
        <v>69</v>
      </c>
    </row>
    <row r="1184" spans="2:7" x14ac:dyDescent="0.25">
      <c r="B1184" t="s">
        <v>49</v>
      </c>
      <c r="C1184">
        <v>2010</v>
      </c>
      <c r="D1184">
        <v>3</v>
      </c>
      <c r="E1184">
        <v>3</v>
      </c>
      <c r="F1184">
        <v>688</v>
      </c>
      <c r="G1184">
        <v>69</v>
      </c>
    </row>
    <row r="1185" spans="2:7" x14ac:dyDescent="0.25">
      <c r="B1185" t="s">
        <v>65</v>
      </c>
      <c r="C1185">
        <v>2009</v>
      </c>
      <c r="D1185">
        <v>4</v>
      </c>
      <c r="E1185">
        <v>3</v>
      </c>
      <c r="F1185">
        <v>678</v>
      </c>
      <c r="G1185">
        <v>69</v>
      </c>
    </row>
    <row r="1186" spans="2:7" x14ac:dyDescent="0.25">
      <c r="B1186" t="s">
        <v>68</v>
      </c>
      <c r="C1186">
        <v>2009</v>
      </c>
      <c r="D1186">
        <v>4</v>
      </c>
      <c r="E1186">
        <v>3</v>
      </c>
      <c r="F1186">
        <v>688</v>
      </c>
      <c r="G1186">
        <v>69</v>
      </c>
    </row>
    <row r="1187" spans="2:7" x14ac:dyDescent="0.25">
      <c r="B1187" t="s">
        <v>68</v>
      </c>
      <c r="C1187">
        <v>2009</v>
      </c>
      <c r="D1187">
        <v>5</v>
      </c>
      <c r="E1187">
        <v>3</v>
      </c>
      <c r="F1187">
        <v>699</v>
      </c>
      <c r="G1187">
        <v>69</v>
      </c>
    </row>
    <row r="1188" spans="2:7" x14ac:dyDescent="0.25">
      <c r="B1188" t="s">
        <v>61</v>
      </c>
      <c r="C1188">
        <v>2011</v>
      </c>
      <c r="D1188">
        <v>5</v>
      </c>
      <c r="E1188">
        <v>4</v>
      </c>
      <c r="F1188">
        <v>749</v>
      </c>
      <c r="G1188">
        <v>69</v>
      </c>
    </row>
    <row r="1189" spans="2:7" x14ac:dyDescent="0.25">
      <c r="B1189" t="s">
        <v>49</v>
      </c>
      <c r="C1189">
        <v>2008</v>
      </c>
      <c r="D1189">
        <v>7</v>
      </c>
      <c r="E1189">
        <v>3</v>
      </c>
      <c r="F1189">
        <v>699</v>
      </c>
      <c r="G1189">
        <v>70</v>
      </c>
    </row>
    <row r="1190" spans="2:7" x14ac:dyDescent="0.25">
      <c r="B1190" t="s">
        <v>52</v>
      </c>
      <c r="C1190">
        <v>2008</v>
      </c>
      <c r="D1190">
        <v>4</v>
      </c>
      <c r="E1190">
        <v>3</v>
      </c>
      <c r="F1190">
        <v>701</v>
      </c>
      <c r="G1190">
        <v>70</v>
      </c>
    </row>
    <row r="1191" spans="2:7" x14ac:dyDescent="0.25">
      <c r="B1191" t="s">
        <v>70</v>
      </c>
      <c r="C1191">
        <v>2009</v>
      </c>
      <c r="D1191">
        <v>4</v>
      </c>
      <c r="E1191">
        <v>3</v>
      </c>
      <c r="F1191">
        <v>699</v>
      </c>
      <c r="G1191">
        <v>70</v>
      </c>
    </row>
    <row r="1192" spans="2:7" x14ac:dyDescent="0.25">
      <c r="B1192" t="s">
        <v>70</v>
      </c>
      <c r="C1192">
        <v>2010</v>
      </c>
      <c r="D1192">
        <v>6</v>
      </c>
      <c r="E1192">
        <v>2</v>
      </c>
      <c r="F1192">
        <v>648</v>
      </c>
      <c r="G1192">
        <v>70</v>
      </c>
    </row>
    <row r="1193" spans="2:7" x14ac:dyDescent="0.25">
      <c r="B1193" t="s">
        <v>67</v>
      </c>
      <c r="C1193">
        <v>2008</v>
      </c>
      <c r="D1193">
        <v>6</v>
      </c>
      <c r="E1193">
        <v>3</v>
      </c>
      <c r="F1193">
        <v>697</v>
      </c>
      <c r="G1193">
        <v>70</v>
      </c>
    </row>
    <row r="1194" spans="2:7" x14ac:dyDescent="0.25">
      <c r="B1194" t="s">
        <v>64</v>
      </c>
      <c r="C1194">
        <v>2008</v>
      </c>
      <c r="D1194">
        <v>4</v>
      </c>
      <c r="E1194">
        <v>3</v>
      </c>
      <c r="F1194">
        <v>684</v>
      </c>
      <c r="G1194">
        <v>70</v>
      </c>
    </row>
    <row r="1195" spans="2:7" x14ac:dyDescent="0.25">
      <c r="B1195" t="s">
        <v>64</v>
      </c>
      <c r="C1195">
        <v>2009</v>
      </c>
      <c r="D1195">
        <v>4</v>
      </c>
      <c r="E1195">
        <v>4</v>
      </c>
      <c r="F1195">
        <v>712</v>
      </c>
      <c r="G1195">
        <v>70</v>
      </c>
    </row>
    <row r="1196" spans="2:7" x14ac:dyDescent="0.25">
      <c r="B1196" t="s">
        <v>64</v>
      </c>
      <c r="C1196">
        <v>2011</v>
      </c>
      <c r="D1196">
        <v>3</v>
      </c>
      <c r="E1196">
        <v>3</v>
      </c>
      <c r="F1196">
        <v>673</v>
      </c>
      <c r="G1196">
        <v>70</v>
      </c>
    </row>
    <row r="1197" spans="2:7" x14ac:dyDescent="0.25">
      <c r="B1197" t="s">
        <v>60</v>
      </c>
      <c r="C1197">
        <v>2011</v>
      </c>
      <c r="D1197">
        <v>3</v>
      </c>
      <c r="E1197">
        <v>2</v>
      </c>
      <c r="F1197">
        <v>651</v>
      </c>
      <c r="G1197">
        <v>71</v>
      </c>
    </row>
    <row r="1198" spans="2:7" x14ac:dyDescent="0.25">
      <c r="B1198" t="s">
        <v>70</v>
      </c>
      <c r="C1198">
        <v>2008</v>
      </c>
      <c r="D1198">
        <v>4</v>
      </c>
      <c r="E1198">
        <v>3</v>
      </c>
      <c r="F1198">
        <v>678</v>
      </c>
      <c r="G1198">
        <v>71</v>
      </c>
    </row>
    <row r="1199" spans="2:7" x14ac:dyDescent="0.25">
      <c r="B1199" t="s">
        <v>70</v>
      </c>
      <c r="C1199">
        <v>2011</v>
      </c>
      <c r="D1199">
        <v>6</v>
      </c>
      <c r="E1199">
        <v>3</v>
      </c>
      <c r="F1199">
        <v>702</v>
      </c>
      <c r="G1199">
        <v>71</v>
      </c>
    </row>
    <row r="1200" spans="2:7" x14ac:dyDescent="0.25">
      <c r="B1200" t="s">
        <v>67</v>
      </c>
      <c r="C1200">
        <v>2011</v>
      </c>
      <c r="D1200">
        <v>7</v>
      </c>
      <c r="E1200">
        <v>3</v>
      </c>
      <c r="F1200">
        <v>695</v>
      </c>
      <c r="G1200">
        <v>71</v>
      </c>
    </row>
    <row r="1201" spans="2:7" x14ac:dyDescent="0.25">
      <c r="B1201" t="s">
        <v>69</v>
      </c>
      <c r="C1201">
        <v>2009</v>
      </c>
      <c r="D1201">
        <v>3</v>
      </c>
      <c r="E1201">
        <v>3</v>
      </c>
      <c r="F1201">
        <v>672</v>
      </c>
      <c r="G1201">
        <v>71</v>
      </c>
    </row>
    <row r="1202" spans="2:7" x14ac:dyDescent="0.25">
      <c r="B1202" t="s">
        <v>64</v>
      </c>
      <c r="C1202">
        <v>2008</v>
      </c>
      <c r="D1202">
        <v>4</v>
      </c>
      <c r="E1202">
        <v>4</v>
      </c>
      <c r="F1202">
        <v>734</v>
      </c>
      <c r="G1202">
        <v>71</v>
      </c>
    </row>
    <row r="1203" spans="2:7" x14ac:dyDescent="0.25">
      <c r="B1203" t="s">
        <v>63</v>
      </c>
      <c r="C1203">
        <v>2010</v>
      </c>
      <c r="D1203">
        <v>4</v>
      </c>
      <c r="E1203">
        <v>2</v>
      </c>
      <c r="F1203">
        <v>640</v>
      </c>
      <c r="G1203">
        <v>71</v>
      </c>
    </row>
    <row r="1204" spans="2:7" x14ac:dyDescent="0.25">
      <c r="B1204" t="s">
        <v>63</v>
      </c>
      <c r="C1204">
        <v>2010</v>
      </c>
      <c r="D1204">
        <v>4</v>
      </c>
      <c r="E1204">
        <v>3</v>
      </c>
      <c r="F1204">
        <v>700</v>
      </c>
      <c r="G1204">
        <v>71</v>
      </c>
    </row>
    <row r="1205" spans="2:7" x14ac:dyDescent="0.25">
      <c r="B1205" t="s">
        <v>61</v>
      </c>
      <c r="C1205">
        <v>2010</v>
      </c>
      <c r="D1205">
        <v>5</v>
      </c>
      <c r="E1205">
        <v>4</v>
      </c>
      <c r="F1205">
        <v>715</v>
      </c>
      <c r="G1205">
        <v>71</v>
      </c>
    </row>
    <row r="1206" spans="2:7" x14ac:dyDescent="0.25">
      <c r="B1206" t="s">
        <v>52</v>
      </c>
      <c r="C1206">
        <v>2009</v>
      </c>
      <c r="D1206">
        <v>6</v>
      </c>
      <c r="E1206">
        <v>3</v>
      </c>
      <c r="F1206">
        <v>682</v>
      </c>
      <c r="G1206">
        <v>72</v>
      </c>
    </row>
    <row r="1207" spans="2:7" x14ac:dyDescent="0.25">
      <c r="B1207" t="s">
        <v>65</v>
      </c>
      <c r="C1207">
        <v>2008</v>
      </c>
      <c r="D1207">
        <v>3</v>
      </c>
      <c r="E1207">
        <v>3</v>
      </c>
      <c r="F1207">
        <v>686</v>
      </c>
      <c r="G1207">
        <v>72</v>
      </c>
    </row>
    <row r="1208" spans="2:7" x14ac:dyDescent="0.25">
      <c r="B1208" t="s">
        <v>65</v>
      </c>
      <c r="C1208">
        <v>2009</v>
      </c>
      <c r="D1208">
        <v>5</v>
      </c>
      <c r="E1208">
        <v>3</v>
      </c>
      <c r="F1208">
        <v>694</v>
      </c>
      <c r="G1208">
        <v>72</v>
      </c>
    </row>
    <row r="1209" spans="2:7" x14ac:dyDescent="0.25">
      <c r="B1209" t="s">
        <v>65</v>
      </c>
      <c r="C1209">
        <v>2011</v>
      </c>
      <c r="D1209">
        <v>5</v>
      </c>
      <c r="E1209">
        <v>3</v>
      </c>
      <c r="F1209">
        <v>702</v>
      </c>
      <c r="G1209">
        <v>72</v>
      </c>
    </row>
    <row r="1210" spans="2:7" x14ac:dyDescent="0.25">
      <c r="B1210" t="s">
        <v>70</v>
      </c>
      <c r="C1210">
        <v>2011</v>
      </c>
      <c r="D1210">
        <v>8</v>
      </c>
      <c r="E1210">
        <v>2</v>
      </c>
      <c r="F1210">
        <v>660</v>
      </c>
      <c r="G1210">
        <v>72</v>
      </c>
    </row>
    <row r="1211" spans="2:7" x14ac:dyDescent="0.25">
      <c r="B1211" t="s">
        <v>67</v>
      </c>
      <c r="C1211">
        <v>2010</v>
      </c>
      <c r="D1211">
        <v>7</v>
      </c>
      <c r="E1211">
        <v>3</v>
      </c>
      <c r="F1211">
        <v>680</v>
      </c>
      <c r="G1211">
        <v>72</v>
      </c>
    </row>
    <row r="1212" spans="2:7" x14ac:dyDescent="0.25">
      <c r="B1212" t="s">
        <v>63</v>
      </c>
      <c r="C1212">
        <v>2010</v>
      </c>
      <c r="D1212">
        <v>5</v>
      </c>
      <c r="E1212">
        <v>3</v>
      </c>
      <c r="F1212">
        <v>675</v>
      </c>
      <c r="G1212">
        <v>72</v>
      </c>
    </row>
    <row r="1213" spans="2:7" x14ac:dyDescent="0.25">
      <c r="B1213" t="s">
        <v>61</v>
      </c>
      <c r="C1213">
        <v>2008</v>
      </c>
      <c r="D1213">
        <v>4</v>
      </c>
      <c r="E1213">
        <v>4</v>
      </c>
      <c r="F1213">
        <v>746</v>
      </c>
      <c r="G1213">
        <v>72</v>
      </c>
    </row>
    <row r="1214" spans="2:7" x14ac:dyDescent="0.25">
      <c r="B1214" t="s">
        <v>61</v>
      </c>
      <c r="C1214">
        <v>2011</v>
      </c>
      <c r="D1214">
        <v>7</v>
      </c>
      <c r="E1214">
        <v>4</v>
      </c>
      <c r="F1214">
        <v>717</v>
      </c>
      <c r="G1214">
        <v>72</v>
      </c>
    </row>
    <row r="1215" spans="2:7" x14ac:dyDescent="0.25">
      <c r="B1215" t="s">
        <v>62</v>
      </c>
      <c r="C1215">
        <v>2011</v>
      </c>
      <c r="D1215">
        <v>3</v>
      </c>
      <c r="E1215">
        <v>3</v>
      </c>
      <c r="F1215">
        <v>683</v>
      </c>
      <c r="G1215">
        <v>72</v>
      </c>
    </row>
    <row r="1216" spans="2:7" x14ac:dyDescent="0.25">
      <c r="B1216" t="s">
        <v>50</v>
      </c>
      <c r="C1216">
        <v>2010</v>
      </c>
      <c r="D1216">
        <v>4</v>
      </c>
      <c r="E1216">
        <v>2</v>
      </c>
      <c r="F1216">
        <v>643</v>
      </c>
      <c r="G1216">
        <v>73</v>
      </c>
    </row>
    <row r="1217" spans="2:7" x14ac:dyDescent="0.25">
      <c r="B1217" t="s">
        <v>60</v>
      </c>
      <c r="C1217">
        <v>2008</v>
      </c>
      <c r="D1217">
        <v>3</v>
      </c>
      <c r="E1217">
        <v>3</v>
      </c>
      <c r="F1217">
        <v>671</v>
      </c>
      <c r="G1217">
        <v>73</v>
      </c>
    </row>
    <row r="1218" spans="2:7" x14ac:dyDescent="0.25">
      <c r="B1218" t="s">
        <v>67</v>
      </c>
      <c r="C1218">
        <v>2008</v>
      </c>
      <c r="D1218">
        <v>5</v>
      </c>
      <c r="E1218">
        <v>3</v>
      </c>
      <c r="F1218">
        <v>685</v>
      </c>
      <c r="G1218">
        <v>73</v>
      </c>
    </row>
    <row r="1219" spans="2:7" x14ac:dyDescent="0.25">
      <c r="B1219" t="s">
        <v>67</v>
      </c>
      <c r="C1219">
        <v>2011</v>
      </c>
      <c r="D1219">
        <v>6</v>
      </c>
      <c r="E1219">
        <v>3</v>
      </c>
      <c r="F1219">
        <v>695</v>
      </c>
      <c r="G1219">
        <v>73</v>
      </c>
    </row>
    <row r="1220" spans="2:7" x14ac:dyDescent="0.25">
      <c r="B1220" t="s">
        <v>69</v>
      </c>
      <c r="C1220">
        <v>2010</v>
      </c>
      <c r="D1220">
        <v>8</v>
      </c>
      <c r="E1220">
        <v>3</v>
      </c>
      <c r="F1220">
        <v>708</v>
      </c>
      <c r="G1220">
        <v>73</v>
      </c>
    </row>
    <row r="1221" spans="2:7" x14ac:dyDescent="0.25">
      <c r="B1221" t="s">
        <v>63</v>
      </c>
      <c r="C1221">
        <v>2009</v>
      </c>
      <c r="D1221">
        <v>4</v>
      </c>
      <c r="E1221">
        <v>4</v>
      </c>
      <c r="F1221">
        <v>719</v>
      </c>
      <c r="G1221">
        <v>73</v>
      </c>
    </row>
    <row r="1222" spans="2:7" x14ac:dyDescent="0.25">
      <c r="B1222" t="s">
        <v>63</v>
      </c>
      <c r="C1222">
        <v>2009</v>
      </c>
      <c r="D1222">
        <v>6</v>
      </c>
      <c r="E1222">
        <v>4</v>
      </c>
      <c r="F1222">
        <v>721</v>
      </c>
      <c r="G1222">
        <v>73</v>
      </c>
    </row>
    <row r="1223" spans="2:7" x14ac:dyDescent="0.25">
      <c r="B1223" t="s">
        <v>61</v>
      </c>
      <c r="C1223">
        <v>2011</v>
      </c>
      <c r="D1223">
        <v>4</v>
      </c>
      <c r="E1223">
        <v>4</v>
      </c>
      <c r="F1223">
        <v>733</v>
      </c>
      <c r="G1223">
        <v>73</v>
      </c>
    </row>
    <row r="1224" spans="2:7" x14ac:dyDescent="0.25">
      <c r="B1224" t="s">
        <v>62</v>
      </c>
      <c r="C1224">
        <v>2010</v>
      </c>
      <c r="D1224">
        <v>6</v>
      </c>
      <c r="E1224">
        <v>3</v>
      </c>
      <c r="F1224">
        <v>699</v>
      </c>
      <c r="G1224">
        <v>73</v>
      </c>
    </row>
    <row r="1225" spans="2:7" x14ac:dyDescent="0.25">
      <c r="B1225" t="s">
        <v>62</v>
      </c>
      <c r="C1225">
        <v>2010</v>
      </c>
      <c r="D1225">
        <v>8</v>
      </c>
      <c r="E1225">
        <v>3</v>
      </c>
      <c r="F1225">
        <v>671</v>
      </c>
      <c r="G1225">
        <v>73</v>
      </c>
    </row>
    <row r="1226" spans="2:7" x14ac:dyDescent="0.25">
      <c r="B1226" t="s">
        <v>65</v>
      </c>
      <c r="C1226">
        <v>2008</v>
      </c>
      <c r="D1226">
        <v>4</v>
      </c>
      <c r="E1226">
        <v>3</v>
      </c>
      <c r="F1226">
        <v>683</v>
      </c>
      <c r="G1226">
        <v>74</v>
      </c>
    </row>
    <row r="1227" spans="2:7" x14ac:dyDescent="0.25">
      <c r="B1227" t="s">
        <v>68</v>
      </c>
      <c r="C1227">
        <v>2009</v>
      </c>
      <c r="D1227">
        <v>3</v>
      </c>
      <c r="E1227">
        <v>3</v>
      </c>
      <c r="F1227">
        <v>703</v>
      </c>
      <c r="G1227">
        <v>74</v>
      </c>
    </row>
    <row r="1228" spans="2:7" x14ac:dyDescent="0.25">
      <c r="B1228" t="s">
        <v>64</v>
      </c>
      <c r="C1228">
        <v>2008</v>
      </c>
      <c r="D1228">
        <v>3</v>
      </c>
      <c r="E1228">
        <v>4</v>
      </c>
      <c r="F1228">
        <v>721</v>
      </c>
      <c r="G1228">
        <v>74</v>
      </c>
    </row>
    <row r="1229" spans="2:7" x14ac:dyDescent="0.25">
      <c r="B1229" t="s">
        <v>64</v>
      </c>
      <c r="C1229">
        <v>2008</v>
      </c>
      <c r="D1229">
        <v>5</v>
      </c>
      <c r="E1229">
        <v>4</v>
      </c>
      <c r="F1229">
        <v>739</v>
      </c>
      <c r="G1229">
        <v>74</v>
      </c>
    </row>
    <row r="1230" spans="2:7" x14ac:dyDescent="0.25">
      <c r="B1230" t="s">
        <v>63</v>
      </c>
      <c r="C1230">
        <v>2011</v>
      </c>
      <c r="D1230">
        <v>5</v>
      </c>
      <c r="E1230">
        <v>3</v>
      </c>
      <c r="F1230">
        <v>684</v>
      </c>
      <c r="G1230">
        <v>74</v>
      </c>
    </row>
    <row r="1231" spans="2:7" x14ac:dyDescent="0.25">
      <c r="B1231" t="s">
        <v>62</v>
      </c>
      <c r="C1231">
        <v>2011</v>
      </c>
      <c r="D1231">
        <v>8</v>
      </c>
      <c r="E1231">
        <v>2</v>
      </c>
      <c r="F1231">
        <v>644</v>
      </c>
      <c r="G1231">
        <v>74</v>
      </c>
    </row>
    <row r="1232" spans="2:7" x14ac:dyDescent="0.25">
      <c r="B1232" t="s">
        <v>60</v>
      </c>
      <c r="C1232">
        <v>2009</v>
      </c>
      <c r="D1232">
        <v>8</v>
      </c>
      <c r="E1232">
        <v>3</v>
      </c>
      <c r="F1232">
        <v>698</v>
      </c>
      <c r="G1232">
        <v>75</v>
      </c>
    </row>
    <row r="1233" spans="2:7" x14ac:dyDescent="0.25">
      <c r="B1233" t="s">
        <v>66</v>
      </c>
      <c r="C1233">
        <v>2009</v>
      </c>
      <c r="D1233">
        <v>5</v>
      </c>
      <c r="E1233">
        <v>3</v>
      </c>
      <c r="F1233">
        <v>676</v>
      </c>
      <c r="G1233">
        <v>75</v>
      </c>
    </row>
    <row r="1234" spans="2:7" x14ac:dyDescent="0.25">
      <c r="B1234" t="s">
        <v>68</v>
      </c>
      <c r="C1234">
        <v>2011</v>
      </c>
      <c r="D1234">
        <v>6</v>
      </c>
      <c r="E1234">
        <v>2</v>
      </c>
      <c r="F1234">
        <v>653</v>
      </c>
      <c r="G1234">
        <v>75</v>
      </c>
    </row>
    <row r="1235" spans="2:7" x14ac:dyDescent="0.25">
      <c r="B1235" t="s">
        <v>67</v>
      </c>
      <c r="C1235">
        <v>2010</v>
      </c>
      <c r="D1235">
        <v>6</v>
      </c>
      <c r="E1235">
        <v>3</v>
      </c>
      <c r="F1235">
        <v>697</v>
      </c>
      <c r="G1235">
        <v>75</v>
      </c>
    </row>
    <row r="1236" spans="2:7" x14ac:dyDescent="0.25">
      <c r="B1236" t="s">
        <v>61</v>
      </c>
      <c r="C1236">
        <v>2010</v>
      </c>
      <c r="D1236">
        <v>4</v>
      </c>
      <c r="E1236">
        <v>4</v>
      </c>
      <c r="F1236">
        <v>724</v>
      </c>
      <c r="G1236">
        <v>75</v>
      </c>
    </row>
    <row r="1237" spans="2:7" x14ac:dyDescent="0.25">
      <c r="B1237" t="s">
        <v>62</v>
      </c>
      <c r="C1237">
        <v>2011</v>
      </c>
      <c r="D1237">
        <v>7</v>
      </c>
      <c r="E1237">
        <v>2</v>
      </c>
      <c r="F1237">
        <v>641</v>
      </c>
      <c r="G1237">
        <v>75</v>
      </c>
    </row>
    <row r="1238" spans="2:7" x14ac:dyDescent="0.25">
      <c r="B1238" t="s">
        <v>49</v>
      </c>
      <c r="C1238">
        <v>2010</v>
      </c>
      <c r="D1238">
        <v>5</v>
      </c>
      <c r="E1238">
        <v>3</v>
      </c>
      <c r="F1238">
        <v>710</v>
      </c>
      <c r="G1238">
        <v>76</v>
      </c>
    </row>
    <row r="1239" spans="2:7" x14ac:dyDescent="0.25">
      <c r="B1239" t="s">
        <v>51</v>
      </c>
      <c r="C1239">
        <v>2008</v>
      </c>
      <c r="D1239">
        <v>7</v>
      </c>
      <c r="E1239">
        <v>3</v>
      </c>
      <c r="F1239">
        <v>689</v>
      </c>
      <c r="G1239">
        <v>76</v>
      </c>
    </row>
    <row r="1240" spans="2:7" x14ac:dyDescent="0.25">
      <c r="B1240" t="s">
        <v>67</v>
      </c>
      <c r="C1240">
        <v>2009</v>
      </c>
      <c r="D1240">
        <v>8</v>
      </c>
      <c r="E1240">
        <v>3</v>
      </c>
      <c r="F1240">
        <v>707</v>
      </c>
      <c r="G1240">
        <v>76</v>
      </c>
    </row>
    <row r="1241" spans="2:7" x14ac:dyDescent="0.25">
      <c r="B1241" t="s">
        <v>69</v>
      </c>
      <c r="C1241">
        <v>2009</v>
      </c>
      <c r="D1241">
        <v>6</v>
      </c>
      <c r="E1241">
        <v>3</v>
      </c>
      <c r="F1241">
        <v>671</v>
      </c>
      <c r="G1241">
        <v>76</v>
      </c>
    </row>
    <row r="1242" spans="2:7" x14ac:dyDescent="0.25">
      <c r="B1242" t="s">
        <v>61</v>
      </c>
      <c r="C1242">
        <v>2009</v>
      </c>
      <c r="D1242">
        <v>7</v>
      </c>
      <c r="E1242">
        <v>4</v>
      </c>
      <c r="F1242">
        <v>719</v>
      </c>
      <c r="G1242">
        <v>76</v>
      </c>
    </row>
    <row r="1243" spans="2:7" x14ac:dyDescent="0.25">
      <c r="B1243" t="s">
        <v>51</v>
      </c>
      <c r="C1243">
        <v>2011</v>
      </c>
      <c r="D1243">
        <v>3</v>
      </c>
      <c r="E1243">
        <v>2</v>
      </c>
      <c r="F1243">
        <v>635</v>
      </c>
      <c r="G1243">
        <v>77</v>
      </c>
    </row>
    <row r="1244" spans="2:7" x14ac:dyDescent="0.25">
      <c r="B1244" t="s">
        <v>52</v>
      </c>
      <c r="C1244">
        <v>2008</v>
      </c>
      <c r="D1244">
        <v>3</v>
      </c>
      <c r="E1244">
        <v>3</v>
      </c>
      <c r="F1244">
        <v>693</v>
      </c>
      <c r="G1244">
        <v>77</v>
      </c>
    </row>
    <row r="1245" spans="2:7" x14ac:dyDescent="0.25">
      <c r="B1245" t="s">
        <v>60</v>
      </c>
      <c r="C1245">
        <v>2009</v>
      </c>
      <c r="D1245">
        <v>4</v>
      </c>
      <c r="E1245">
        <v>3</v>
      </c>
      <c r="F1245">
        <v>689</v>
      </c>
      <c r="G1245">
        <v>77</v>
      </c>
    </row>
    <row r="1246" spans="2:7" x14ac:dyDescent="0.25">
      <c r="B1246" t="s">
        <v>52</v>
      </c>
      <c r="C1246">
        <v>2009</v>
      </c>
      <c r="D1246">
        <v>4</v>
      </c>
      <c r="E1246">
        <v>3</v>
      </c>
      <c r="F1246">
        <v>671</v>
      </c>
      <c r="G1246">
        <v>78</v>
      </c>
    </row>
    <row r="1247" spans="2:7" x14ac:dyDescent="0.25">
      <c r="B1247" t="s">
        <v>65</v>
      </c>
      <c r="C1247">
        <v>2008</v>
      </c>
      <c r="D1247">
        <v>5</v>
      </c>
      <c r="E1247">
        <v>3</v>
      </c>
      <c r="F1247">
        <v>703</v>
      </c>
      <c r="G1247">
        <v>78</v>
      </c>
    </row>
    <row r="1248" spans="2:7" x14ac:dyDescent="0.25">
      <c r="B1248" t="s">
        <v>63</v>
      </c>
      <c r="C1248">
        <v>2011</v>
      </c>
      <c r="D1248">
        <v>4</v>
      </c>
      <c r="E1248">
        <v>3</v>
      </c>
      <c r="F1248">
        <v>695</v>
      </c>
      <c r="G1248">
        <v>78</v>
      </c>
    </row>
    <row r="1249" spans="2:7" x14ac:dyDescent="0.25">
      <c r="B1249" t="s">
        <v>51</v>
      </c>
      <c r="C1249">
        <v>2009</v>
      </c>
      <c r="D1249">
        <v>4</v>
      </c>
      <c r="E1249">
        <v>3</v>
      </c>
      <c r="F1249">
        <v>682</v>
      </c>
      <c r="G1249">
        <v>79</v>
      </c>
    </row>
    <row r="1250" spans="2:7" x14ac:dyDescent="0.25">
      <c r="B1250" t="s">
        <v>52</v>
      </c>
      <c r="C1250">
        <v>2011</v>
      </c>
      <c r="D1250">
        <v>3</v>
      </c>
      <c r="E1250">
        <v>2</v>
      </c>
      <c r="F1250">
        <v>639</v>
      </c>
      <c r="G1250">
        <v>79</v>
      </c>
    </row>
    <row r="1251" spans="2:7" x14ac:dyDescent="0.25">
      <c r="B1251" t="s">
        <v>50</v>
      </c>
      <c r="C1251">
        <v>2011</v>
      </c>
      <c r="D1251">
        <v>3</v>
      </c>
      <c r="E1251">
        <v>2</v>
      </c>
      <c r="F1251">
        <v>644</v>
      </c>
      <c r="G1251">
        <v>79</v>
      </c>
    </row>
    <row r="1252" spans="2:7" x14ac:dyDescent="0.25">
      <c r="B1252" t="s">
        <v>68</v>
      </c>
      <c r="C1252">
        <v>2010</v>
      </c>
      <c r="D1252">
        <v>7</v>
      </c>
      <c r="E1252">
        <v>3</v>
      </c>
      <c r="F1252">
        <v>691</v>
      </c>
      <c r="G1252">
        <v>79</v>
      </c>
    </row>
    <row r="1253" spans="2:7" x14ac:dyDescent="0.25">
      <c r="B1253" t="s">
        <v>68</v>
      </c>
      <c r="C1253">
        <v>2011</v>
      </c>
      <c r="D1253">
        <v>8</v>
      </c>
      <c r="E1253">
        <v>3</v>
      </c>
      <c r="F1253">
        <v>676</v>
      </c>
      <c r="G1253">
        <v>79</v>
      </c>
    </row>
    <row r="1254" spans="2:7" x14ac:dyDescent="0.25">
      <c r="B1254" t="s">
        <v>67</v>
      </c>
      <c r="C1254">
        <v>2008</v>
      </c>
      <c r="D1254">
        <v>8</v>
      </c>
      <c r="E1254">
        <v>3</v>
      </c>
      <c r="F1254">
        <v>671</v>
      </c>
      <c r="G1254">
        <v>79</v>
      </c>
    </row>
    <row r="1255" spans="2:7" x14ac:dyDescent="0.25">
      <c r="B1255" t="s">
        <v>69</v>
      </c>
      <c r="C1255">
        <v>2011</v>
      </c>
      <c r="D1255">
        <v>7</v>
      </c>
      <c r="E1255">
        <v>4</v>
      </c>
      <c r="F1255">
        <v>746</v>
      </c>
      <c r="G1255">
        <v>79</v>
      </c>
    </row>
    <row r="1256" spans="2:7" x14ac:dyDescent="0.25">
      <c r="B1256" t="s">
        <v>63</v>
      </c>
      <c r="C1256">
        <v>2011</v>
      </c>
      <c r="D1256">
        <v>3</v>
      </c>
      <c r="E1256">
        <v>3</v>
      </c>
      <c r="F1256">
        <v>707</v>
      </c>
      <c r="G1256">
        <v>79</v>
      </c>
    </row>
    <row r="1257" spans="2:7" x14ac:dyDescent="0.25">
      <c r="B1257" t="s">
        <v>61</v>
      </c>
      <c r="C1257">
        <v>2011</v>
      </c>
      <c r="D1257">
        <v>4</v>
      </c>
      <c r="E1257">
        <v>3</v>
      </c>
      <c r="F1257">
        <v>683</v>
      </c>
      <c r="G1257">
        <v>79</v>
      </c>
    </row>
    <row r="1258" spans="2:7" x14ac:dyDescent="0.25">
      <c r="B1258" t="s">
        <v>62</v>
      </c>
      <c r="C1258">
        <v>2010</v>
      </c>
      <c r="D1258">
        <v>5</v>
      </c>
      <c r="E1258">
        <v>2</v>
      </c>
      <c r="F1258">
        <v>664</v>
      </c>
      <c r="G1258">
        <v>79</v>
      </c>
    </row>
    <row r="1259" spans="2:7" x14ac:dyDescent="0.25">
      <c r="B1259" t="s">
        <v>70</v>
      </c>
      <c r="C1259">
        <v>2008</v>
      </c>
      <c r="D1259">
        <v>3</v>
      </c>
      <c r="E1259">
        <v>3</v>
      </c>
      <c r="F1259">
        <v>709</v>
      </c>
      <c r="G1259">
        <v>80</v>
      </c>
    </row>
    <row r="1260" spans="2:7" x14ac:dyDescent="0.25">
      <c r="B1260" t="s">
        <v>67</v>
      </c>
      <c r="C1260">
        <v>2008</v>
      </c>
      <c r="D1260">
        <v>7</v>
      </c>
      <c r="E1260">
        <v>3</v>
      </c>
      <c r="F1260">
        <v>673</v>
      </c>
      <c r="G1260">
        <v>80</v>
      </c>
    </row>
    <row r="1261" spans="2:7" x14ac:dyDescent="0.25">
      <c r="B1261" t="s">
        <v>69</v>
      </c>
      <c r="C1261">
        <v>2008</v>
      </c>
      <c r="D1261">
        <v>8</v>
      </c>
      <c r="E1261">
        <v>3</v>
      </c>
      <c r="F1261">
        <v>676</v>
      </c>
      <c r="G1261">
        <v>80</v>
      </c>
    </row>
    <row r="1262" spans="2:7" x14ac:dyDescent="0.25">
      <c r="B1262" t="s">
        <v>69</v>
      </c>
      <c r="C1262">
        <v>2009</v>
      </c>
      <c r="D1262">
        <v>5</v>
      </c>
      <c r="E1262">
        <v>4</v>
      </c>
      <c r="F1262">
        <v>748</v>
      </c>
      <c r="G1262">
        <v>80</v>
      </c>
    </row>
    <row r="1263" spans="2:7" x14ac:dyDescent="0.25">
      <c r="B1263" t="s">
        <v>62</v>
      </c>
      <c r="C1263">
        <v>2010</v>
      </c>
      <c r="D1263">
        <v>6</v>
      </c>
      <c r="E1263">
        <v>4</v>
      </c>
      <c r="F1263">
        <v>732</v>
      </c>
      <c r="G1263">
        <v>80</v>
      </c>
    </row>
    <row r="1264" spans="2:7" x14ac:dyDescent="0.25">
      <c r="B1264" t="s">
        <v>62</v>
      </c>
      <c r="C1264">
        <v>2011</v>
      </c>
      <c r="D1264">
        <v>4</v>
      </c>
      <c r="E1264">
        <v>3</v>
      </c>
      <c r="F1264">
        <v>674</v>
      </c>
      <c r="G1264">
        <v>80</v>
      </c>
    </row>
    <row r="1265" spans="2:7" x14ac:dyDescent="0.25">
      <c r="B1265" t="s">
        <v>66</v>
      </c>
      <c r="C1265">
        <v>2008</v>
      </c>
      <c r="D1265">
        <v>8</v>
      </c>
      <c r="E1265">
        <v>3</v>
      </c>
      <c r="F1265">
        <v>689</v>
      </c>
      <c r="G1265">
        <v>81</v>
      </c>
    </row>
    <row r="1266" spans="2:7" x14ac:dyDescent="0.25">
      <c r="B1266" t="s">
        <v>67</v>
      </c>
      <c r="C1266">
        <v>2009</v>
      </c>
      <c r="D1266">
        <v>6</v>
      </c>
      <c r="E1266">
        <v>3</v>
      </c>
      <c r="F1266">
        <v>709</v>
      </c>
      <c r="G1266">
        <v>81</v>
      </c>
    </row>
    <row r="1267" spans="2:7" x14ac:dyDescent="0.25">
      <c r="B1267" t="s">
        <v>62</v>
      </c>
      <c r="C1267">
        <v>2011</v>
      </c>
      <c r="D1267">
        <v>6</v>
      </c>
      <c r="E1267">
        <v>4</v>
      </c>
      <c r="F1267">
        <v>729</v>
      </c>
      <c r="G1267">
        <v>81</v>
      </c>
    </row>
    <row r="1268" spans="2:7" x14ac:dyDescent="0.25">
      <c r="B1268" t="s">
        <v>50</v>
      </c>
      <c r="C1268">
        <v>2009</v>
      </c>
      <c r="D1268">
        <v>5</v>
      </c>
      <c r="E1268">
        <v>3</v>
      </c>
      <c r="F1268">
        <v>708</v>
      </c>
      <c r="G1268">
        <v>82</v>
      </c>
    </row>
    <row r="1269" spans="2:7" x14ac:dyDescent="0.25">
      <c r="B1269" t="s">
        <v>68</v>
      </c>
      <c r="C1269">
        <v>2008</v>
      </c>
      <c r="D1269">
        <v>4</v>
      </c>
      <c r="E1269">
        <v>3</v>
      </c>
      <c r="F1269">
        <v>686</v>
      </c>
      <c r="G1269">
        <v>82</v>
      </c>
    </row>
    <row r="1270" spans="2:7" x14ac:dyDescent="0.25">
      <c r="B1270" t="s">
        <v>62</v>
      </c>
      <c r="C1270">
        <v>2011</v>
      </c>
      <c r="D1270">
        <v>7</v>
      </c>
      <c r="E1270">
        <v>3</v>
      </c>
      <c r="F1270">
        <v>703</v>
      </c>
      <c r="G1270">
        <v>82</v>
      </c>
    </row>
    <row r="1271" spans="2:7" x14ac:dyDescent="0.25">
      <c r="B1271" t="s">
        <v>50</v>
      </c>
      <c r="C1271">
        <v>2009</v>
      </c>
      <c r="D1271">
        <v>6</v>
      </c>
      <c r="E1271">
        <v>3</v>
      </c>
      <c r="F1271">
        <v>701</v>
      </c>
      <c r="G1271">
        <v>83</v>
      </c>
    </row>
    <row r="1272" spans="2:7" x14ac:dyDescent="0.25">
      <c r="B1272" t="s">
        <v>60</v>
      </c>
      <c r="C1272">
        <v>2010</v>
      </c>
      <c r="D1272">
        <v>4</v>
      </c>
      <c r="E1272">
        <v>2</v>
      </c>
      <c r="F1272">
        <v>657</v>
      </c>
      <c r="G1272">
        <v>83</v>
      </c>
    </row>
    <row r="1273" spans="2:7" x14ac:dyDescent="0.25">
      <c r="B1273" t="s">
        <v>66</v>
      </c>
      <c r="C1273">
        <v>2008</v>
      </c>
      <c r="D1273">
        <v>6</v>
      </c>
      <c r="E1273">
        <v>3</v>
      </c>
      <c r="F1273">
        <v>690</v>
      </c>
      <c r="G1273">
        <v>83</v>
      </c>
    </row>
    <row r="1274" spans="2:7" x14ac:dyDescent="0.25">
      <c r="B1274" t="s">
        <v>65</v>
      </c>
      <c r="C1274">
        <v>2009</v>
      </c>
      <c r="D1274">
        <v>6</v>
      </c>
      <c r="E1274">
        <v>3</v>
      </c>
      <c r="F1274">
        <v>709</v>
      </c>
      <c r="G1274">
        <v>83</v>
      </c>
    </row>
    <row r="1275" spans="2:7" x14ac:dyDescent="0.25">
      <c r="B1275" t="s">
        <v>63</v>
      </c>
      <c r="C1275">
        <v>2009</v>
      </c>
      <c r="D1275">
        <v>4</v>
      </c>
      <c r="E1275">
        <v>3</v>
      </c>
      <c r="F1275">
        <v>704</v>
      </c>
      <c r="G1275">
        <v>83</v>
      </c>
    </row>
    <row r="1276" spans="2:7" x14ac:dyDescent="0.25">
      <c r="B1276" t="s">
        <v>61</v>
      </c>
      <c r="C1276">
        <v>2008</v>
      </c>
      <c r="D1276">
        <v>3</v>
      </c>
      <c r="E1276">
        <v>4</v>
      </c>
      <c r="F1276">
        <v>714</v>
      </c>
      <c r="G1276">
        <v>83</v>
      </c>
    </row>
    <row r="1277" spans="2:7" x14ac:dyDescent="0.25">
      <c r="B1277" t="s">
        <v>61</v>
      </c>
      <c r="C1277">
        <v>2009</v>
      </c>
      <c r="D1277">
        <v>4</v>
      </c>
      <c r="E1277">
        <v>4</v>
      </c>
      <c r="F1277">
        <v>736</v>
      </c>
      <c r="G1277">
        <v>83</v>
      </c>
    </row>
    <row r="1278" spans="2:7" x14ac:dyDescent="0.25">
      <c r="B1278" t="s">
        <v>62</v>
      </c>
      <c r="C1278">
        <v>2011</v>
      </c>
      <c r="D1278">
        <v>5</v>
      </c>
      <c r="E1278">
        <v>3</v>
      </c>
      <c r="F1278">
        <v>677</v>
      </c>
      <c r="G1278">
        <v>83</v>
      </c>
    </row>
    <row r="1279" spans="2:7" x14ac:dyDescent="0.25">
      <c r="B1279" t="s">
        <v>68</v>
      </c>
      <c r="C1279">
        <v>2008</v>
      </c>
      <c r="D1279">
        <v>3</v>
      </c>
      <c r="E1279">
        <v>3</v>
      </c>
      <c r="F1279">
        <v>676</v>
      </c>
      <c r="G1279">
        <v>84</v>
      </c>
    </row>
    <row r="1280" spans="2:7" x14ac:dyDescent="0.25">
      <c r="B1280" t="s">
        <v>67</v>
      </c>
      <c r="C1280">
        <v>2009</v>
      </c>
      <c r="D1280">
        <v>7</v>
      </c>
      <c r="E1280">
        <v>3</v>
      </c>
      <c r="F1280">
        <v>702</v>
      </c>
      <c r="G1280">
        <v>84</v>
      </c>
    </row>
    <row r="1281" spans="2:7" x14ac:dyDescent="0.25">
      <c r="B1281" t="s">
        <v>69</v>
      </c>
      <c r="C1281">
        <v>2011</v>
      </c>
      <c r="D1281">
        <v>3</v>
      </c>
      <c r="E1281">
        <v>3</v>
      </c>
      <c r="F1281">
        <v>710</v>
      </c>
      <c r="G1281">
        <v>84</v>
      </c>
    </row>
    <row r="1282" spans="2:7" x14ac:dyDescent="0.25">
      <c r="B1282" t="s">
        <v>61</v>
      </c>
      <c r="C1282">
        <v>2009</v>
      </c>
      <c r="D1282">
        <v>5</v>
      </c>
      <c r="E1282">
        <v>3</v>
      </c>
      <c r="F1282">
        <v>706</v>
      </c>
      <c r="G1282">
        <v>84</v>
      </c>
    </row>
    <row r="1283" spans="2:7" x14ac:dyDescent="0.25">
      <c r="B1283" t="s">
        <v>61</v>
      </c>
      <c r="C1283">
        <v>2009</v>
      </c>
      <c r="D1283">
        <v>5</v>
      </c>
      <c r="E1283">
        <v>4</v>
      </c>
      <c r="F1283">
        <v>742</v>
      </c>
      <c r="G1283">
        <v>84</v>
      </c>
    </row>
    <row r="1284" spans="2:7" x14ac:dyDescent="0.25">
      <c r="B1284" t="s">
        <v>61</v>
      </c>
      <c r="C1284">
        <v>2010</v>
      </c>
      <c r="D1284">
        <v>7</v>
      </c>
      <c r="E1284">
        <v>4</v>
      </c>
      <c r="F1284">
        <v>734</v>
      </c>
      <c r="G1284">
        <v>84</v>
      </c>
    </row>
    <row r="1285" spans="2:7" x14ac:dyDescent="0.25">
      <c r="B1285" t="s">
        <v>62</v>
      </c>
      <c r="C1285">
        <v>2010</v>
      </c>
      <c r="D1285">
        <v>5</v>
      </c>
      <c r="E1285">
        <v>3</v>
      </c>
      <c r="F1285">
        <v>677</v>
      </c>
      <c r="G1285">
        <v>84</v>
      </c>
    </row>
    <row r="1286" spans="2:7" x14ac:dyDescent="0.25">
      <c r="B1286" t="s">
        <v>49</v>
      </c>
      <c r="C1286">
        <v>2009</v>
      </c>
      <c r="D1286">
        <v>6</v>
      </c>
      <c r="E1286">
        <v>3</v>
      </c>
      <c r="F1286">
        <v>691</v>
      </c>
      <c r="G1286">
        <v>85</v>
      </c>
    </row>
    <row r="1287" spans="2:7" x14ac:dyDescent="0.25">
      <c r="B1287" t="s">
        <v>50</v>
      </c>
      <c r="C1287">
        <v>2010</v>
      </c>
      <c r="D1287">
        <v>8</v>
      </c>
      <c r="E1287">
        <v>2</v>
      </c>
      <c r="F1287">
        <v>636</v>
      </c>
      <c r="G1287">
        <v>85</v>
      </c>
    </row>
    <row r="1288" spans="2:7" x14ac:dyDescent="0.25">
      <c r="B1288" t="s">
        <v>65</v>
      </c>
      <c r="C1288">
        <v>2008</v>
      </c>
      <c r="D1288">
        <v>8</v>
      </c>
      <c r="E1288">
        <v>3</v>
      </c>
      <c r="F1288">
        <v>702</v>
      </c>
      <c r="G1288">
        <v>85</v>
      </c>
    </row>
    <row r="1289" spans="2:7" x14ac:dyDescent="0.25">
      <c r="B1289" t="s">
        <v>70</v>
      </c>
      <c r="C1289">
        <v>2009</v>
      </c>
      <c r="D1289">
        <v>5</v>
      </c>
      <c r="E1289">
        <v>3</v>
      </c>
      <c r="F1289">
        <v>699</v>
      </c>
      <c r="G1289">
        <v>85</v>
      </c>
    </row>
    <row r="1290" spans="2:7" x14ac:dyDescent="0.25">
      <c r="B1290" t="s">
        <v>69</v>
      </c>
      <c r="C1290">
        <v>2008</v>
      </c>
      <c r="D1290">
        <v>6</v>
      </c>
      <c r="E1290">
        <v>3</v>
      </c>
      <c r="F1290">
        <v>685</v>
      </c>
      <c r="G1290">
        <v>85</v>
      </c>
    </row>
    <row r="1291" spans="2:7" x14ac:dyDescent="0.25">
      <c r="B1291" t="s">
        <v>64</v>
      </c>
      <c r="C1291">
        <v>2011</v>
      </c>
      <c r="D1291">
        <v>5</v>
      </c>
      <c r="E1291">
        <v>4</v>
      </c>
      <c r="F1291">
        <v>721</v>
      </c>
      <c r="G1291">
        <v>85</v>
      </c>
    </row>
    <row r="1292" spans="2:7" x14ac:dyDescent="0.25">
      <c r="B1292" t="s">
        <v>62</v>
      </c>
      <c r="C1292">
        <v>2009</v>
      </c>
      <c r="D1292">
        <v>6</v>
      </c>
      <c r="E1292">
        <v>4</v>
      </c>
      <c r="F1292">
        <v>737</v>
      </c>
      <c r="G1292">
        <v>85</v>
      </c>
    </row>
    <row r="1293" spans="2:7" x14ac:dyDescent="0.25">
      <c r="B1293" t="s">
        <v>62</v>
      </c>
      <c r="C1293">
        <v>2010</v>
      </c>
      <c r="D1293">
        <v>7</v>
      </c>
      <c r="E1293">
        <v>3</v>
      </c>
      <c r="F1293">
        <v>687</v>
      </c>
      <c r="G1293">
        <v>85</v>
      </c>
    </row>
    <row r="1294" spans="2:7" x14ac:dyDescent="0.25">
      <c r="B1294" t="s">
        <v>49</v>
      </c>
      <c r="C1294">
        <v>2010</v>
      </c>
      <c r="D1294">
        <v>4</v>
      </c>
      <c r="E1294">
        <v>3</v>
      </c>
      <c r="F1294">
        <v>698</v>
      </c>
      <c r="G1294">
        <v>86</v>
      </c>
    </row>
    <row r="1295" spans="2:7" x14ac:dyDescent="0.25">
      <c r="B1295" t="s">
        <v>60</v>
      </c>
      <c r="C1295">
        <v>2008</v>
      </c>
      <c r="D1295">
        <v>5</v>
      </c>
      <c r="E1295">
        <v>3</v>
      </c>
      <c r="F1295">
        <v>686</v>
      </c>
      <c r="G1295">
        <v>86</v>
      </c>
    </row>
    <row r="1296" spans="2:7" x14ac:dyDescent="0.25">
      <c r="B1296" t="s">
        <v>66</v>
      </c>
      <c r="C1296">
        <v>2008</v>
      </c>
      <c r="D1296">
        <v>7</v>
      </c>
      <c r="E1296">
        <v>3</v>
      </c>
      <c r="F1296">
        <v>671</v>
      </c>
      <c r="G1296">
        <v>86</v>
      </c>
    </row>
    <row r="1297" spans="2:7" x14ac:dyDescent="0.25">
      <c r="B1297" t="s">
        <v>65</v>
      </c>
      <c r="C1297">
        <v>2008</v>
      </c>
      <c r="D1297">
        <v>7</v>
      </c>
      <c r="E1297">
        <v>3</v>
      </c>
      <c r="F1297">
        <v>687</v>
      </c>
      <c r="G1297">
        <v>86</v>
      </c>
    </row>
    <row r="1298" spans="2:7" x14ac:dyDescent="0.25">
      <c r="B1298" t="s">
        <v>68</v>
      </c>
      <c r="C1298">
        <v>2009</v>
      </c>
      <c r="D1298">
        <v>7</v>
      </c>
      <c r="E1298">
        <v>3</v>
      </c>
      <c r="F1298">
        <v>705</v>
      </c>
      <c r="G1298">
        <v>86</v>
      </c>
    </row>
    <row r="1299" spans="2:7" x14ac:dyDescent="0.25">
      <c r="B1299" t="s">
        <v>69</v>
      </c>
      <c r="C1299">
        <v>2009</v>
      </c>
      <c r="D1299">
        <v>7</v>
      </c>
      <c r="E1299">
        <v>3</v>
      </c>
      <c r="F1299">
        <v>693</v>
      </c>
      <c r="G1299">
        <v>86</v>
      </c>
    </row>
    <row r="1300" spans="2:7" x14ac:dyDescent="0.25">
      <c r="B1300" t="s">
        <v>64</v>
      </c>
      <c r="C1300">
        <v>2010</v>
      </c>
      <c r="D1300">
        <v>4</v>
      </c>
      <c r="E1300">
        <v>4</v>
      </c>
      <c r="F1300">
        <v>750</v>
      </c>
      <c r="G1300">
        <v>86</v>
      </c>
    </row>
    <row r="1301" spans="2:7" x14ac:dyDescent="0.25">
      <c r="B1301" t="s">
        <v>62</v>
      </c>
      <c r="C1301">
        <v>2011</v>
      </c>
      <c r="D1301">
        <v>6</v>
      </c>
      <c r="E1301">
        <v>3</v>
      </c>
      <c r="F1301">
        <v>685</v>
      </c>
      <c r="G1301">
        <v>86</v>
      </c>
    </row>
    <row r="1302" spans="2:7" x14ac:dyDescent="0.25">
      <c r="B1302" t="s">
        <v>50</v>
      </c>
      <c r="C1302">
        <v>2008</v>
      </c>
      <c r="D1302">
        <v>6</v>
      </c>
      <c r="E1302">
        <v>3</v>
      </c>
      <c r="F1302">
        <v>707</v>
      </c>
      <c r="G1302">
        <v>87</v>
      </c>
    </row>
    <row r="1303" spans="2:7" x14ac:dyDescent="0.25">
      <c r="B1303" t="s">
        <v>60</v>
      </c>
      <c r="C1303">
        <v>2008</v>
      </c>
      <c r="D1303">
        <v>4</v>
      </c>
      <c r="E1303">
        <v>3</v>
      </c>
      <c r="F1303">
        <v>710</v>
      </c>
      <c r="G1303">
        <v>87</v>
      </c>
    </row>
    <row r="1304" spans="2:7" x14ac:dyDescent="0.25">
      <c r="B1304" t="s">
        <v>66</v>
      </c>
      <c r="C1304">
        <v>2009</v>
      </c>
      <c r="D1304">
        <v>6</v>
      </c>
      <c r="E1304">
        <v>3</v>
      </c>
      <c r="F1304">
        <v>689</v>
      </c>
      <c r="G1304">
        <v>87</v>
      </c>
    </row>
    <row r="1305" spans="2:7" x14ac:dyDescent="0.25">
      <c r="B1305" t="s">
        <v>67</v>
      </c>
      <c r="C1305">
        <v>2011</v>
      </c>
      <c r="D1305">
        <v>5</v>
      </c>
      <c r="E1305">
        <v>3</v>
      </c>
      <c r="F1305">
        <v>687</v>
      </c>
      <c r="G1305">
        <v>87</v>
      </c>
    </row>
    <row r="1306" spans="2:7" x14ac:dyDescent="0.25">
      <c r="B1306" t="s">
        <v>61</v>
      </c>
      <c r="C1306">
        <v>2008</v>
      </c>
      <c r="D1306">
        <v>5</v>
      </c>
      <c r="E1306">
        <v>3</v>
      </c>
      <c r="F1306">
        <v>693</v>
      </c>
      <c r="G1306">
        <v>87</v>
      </c>
    </row>
    <row r="1307" spans="2:7" x14ac:dyDescent="0.25">
      <c r="B1307" t="s">
        <v>70</v>
      </c>
      <c r="C1307">
        <v>2008</v>
      </c>
      <c r="D1307">
        <v>8</v>
      </c>
      <c r="E1307">
        <v>3</v>
      </c>
      <c r="F1307">
        <v>690</v>
      </c>
      <c r="G1307">
        <v>88</v>
      </c>
    </row>
    <row r="1308" spans="2:7" x14ac:dyDescent="0.25">
      <c r="B1308" t="s">
        <v>62</v>
      </c>
      <c r="C1308">
        <v>2009</v>
      </c>
      <c r="D1308">
        <v>6</v>
      </c>
      <c r="E1308">
        <v>3</v>
      </c>
      <c r="F1308">
        <v>671</v>
      </c>
      <c r="G1308">
        <v>88</v>
      </c>
    </row>
    <row r="1309" spans="2:7" x14ac:dyDescent="0.25">
      <c r="B1309" t="s">
        <v>60</v>
      </c>
      <c r="C1309">
        <v>2009</v>
      </c>
      <c r="D1309">
        <v>5</v>
      </c>
      <c r="E1309">
        <v>3</v>
      </c>
      <c r="F1309">
        <v>685</v>
      </c>
      <c r="G1309">
        <v>89</v>
      </c>
    </row>
    <row r="1310" spans="2:7" x14ac:dyDescent="0.25">
      <c r="B1310" t="s">
        <v>66</v>
      </c>
      <c r="C1310">
        <v>2009</v>
      </c>
      <c r="D1310">
        <v>7</v>
      </c>
      <c r="E1310">
        <v>3</v>
      </c>
      <c r="F1310">
        <v>671</v>
      </c>
      <c r="G1310">
        <v>89</v>
      </c>
    </row>
    <row r="1311" spans="2:7" x14ac:dyDescent="0.25">
      <c r="B1311" t="s">
        <v>65</v>
      </c>
      <c r="C1311">
        <v>2009</v>
      </c>
      <c r="D1311">
        <v>8</v>
      </c>
      <c r="E1311">
        <v>3</v>
      </c>
      <c r="F1311">
        <v>702</v>
      </c>
      <c r="G1311">
        <v>89</v>
      </c>
    </row>
    <row r="1312" spans="2:7" x14ac:dyDescent="0.25">
      <c r="B1312" t="s">
        <v>67</v>
      </c>
      <c r="C1312">
        <v>2008</v>
      </c>
      <c r="D1312">
        <v>4</v>
      </c>
      <c r="E1312">
        <v>3</v>
      </c>
      <c r="F1312">
        <v>682</v>
      </c>
      <c r="G1312">
        <v>89</v>
      </c>
    </row>
    <row r="1313" spans="2:7" x14ac:dyDescent="0.25">
      <c r="B1313" t="s">
        <v>49</v>
      </c>
      <c r="C1313">
        <v>2009</v>
      </c>
      <c r="D1313">
        <v>4</v>
      </c>
      <c r="E1313">
        <v>3</v>
      </c>
      <c r="F1313">
        <v>698</v>
      </c>
      <c r="G1313">
        <v>90</v>
      </c>
    </row>
    <row r="1314" spans="2:7" x14ac:dyDescent="0.25">
      <c r="B1314" t="s">
        <v>51</v>
      </c>
      <c r="C1314">
        <v>2008</v>
      </c>
      <c r="D1314">
        <v>3</v>
      </c>
      <c r="E1314">
        <v>3</v>
      </c>
      <c r="F1314">
        <v>688</v>
      </c>
      <c r="G1314">
        <v>90</v>
      </c>
    </row>
    <row r="1315" spans="2:7" x14ac:dyDescent="0.25">
      <c r="B1315" t="s">
        <v>70</v>
      </c>
      <c r="C1315">
        <v>2010</v>
      </c>
      <c r="D1315">
        <v>8</v>
      </c>
      <c r="E1315">
        <v>2</v>
      </c>
      <c r="F1315">
        <v>638</v>
      </c>
      <c r="G1315">
        <v>90</v>
      </c>
    </row>
    <row r="1316" spans="2:7" x14ac:dyDescent="0.25">
      <c r="B1316" t="s">
        <v>68</v>
      </c>
      <c r="C1316">
        <v>2008</v>
      </c>
      <c r="D1316">
        <v>5</v>
      </c>
      <c r="E1316">
        <v>3</v>
      </c>
      <c r="F1316">
        <v>707</v>
      </c>
      <c r="G1316">
        <v>90</v>
      </c>
    </row>
    <row r="1317" spans="2:7" x14ac:dyDescent="0.25">
      <c r="B1317" t="s">
        <v>61</v>
      </c>
      <c r="C1317">
        <v>2011</v>
      </c>
      <c r="D1317">
        <v>3</v>
      </c>
      <c r="E1317">
        <v>3</v>
      </c>
      <c r="F1317">
        <v>685</v>
      </c>
      <c r="G1317">
        <v>90</v>
      </c>
    </row>
    <row r="1318" spans="2:7" x14ac:dyDescent="0.25">
      <c r="B1318" t="s">
        <v>50</v>
      </c>
      <c r="C1318">
        <v>2008</v>
      </c>
      <c r="D1318">
        <v>4</v>
      </c>
      <c r="E1318">
        <v>3</v>
      </c>
      <c r="F1318">
        <v>707</v>
      </c>
      <c r="G1318">
        <v>91</v>
      </c>
    </row>
    <row r="1319" spans="2:7" x14ac:dyDescent="0.25">
      <c r="B1319" t="s">
        <v>60</v>
      </c>
      <c r="C1319">
        <v>2011</v>
      </c>
      <c r="D1319">
        <v>4</v>
      </c>
      <c r="E1319">
        <v>2</v>
      </c>
      <c r="F1319">
        <v>639</v>
      </c>
      <c r="G1319">
        <v>91</v>
      </c>
    </row>
    <row r="1320" spans="2:7" x14ac:dyDescent="0.25">
      <c r="B1320" t="s">
        <v>63</v>
      </c>
      <c r="C1320">
        <v>2008</v>
      </c>
      <c r="D1320">
        <v>5</v>
      </c>
      <c r="E1320">
        <v>3</v>
      </c>
      <c r="F1320">
        <v>705</v>
      </c>
      <c r="G1320">
        <v>91</v>
      </c>
    </row>
    <row r="1321" spans="2:7" x14ac:dyDescent="0.25">
      <c r="B1321" t="s">
        <v>63</v>
      </c>
      <c r="C1321">
        <v>2009</v>
      </c>
      <c r="D1321">
        <v>5</v>
      </c>
      <c r="E1321">
        <v>3</v>
      </c>
      <c r="F1321">
        <v>691</v>
      </c>
      <c r="G1321">
        <v>91</v>
      </c>
    </row>
    <row r="1322" spans="2:7" x14ac:dyDescent="0.25">
      <c r="B1322" t="s">
        <v>61</v>
      </c>
      <c r="C1322">
        <v>2009</v>
      </c>
      <c r="D1322">
        <v>4</v>
      </c>
      <c r="E1322">
        <v>3</v>
      </c>
      <c r="F1322">
        <v>680</v>
      </c>
      <c r="G1322">
        <v>91</v>
      </c>
    </row>
    <row r="1323" spans="2:7" x14ac:dyDescent="0.25">
      <c r="B1323" t="s">
        <v>49</v>
      </c>
      <c r="C1323">
        <v>2011</v>
      </c>
      <c r="D1323">
        <v>4</v>
      </c>
      <c r="E1323">
        <v>3</v>
      </c>
      <c r="F1323">
        <v>697</v>
      </c>
      <c r="G1323">
        <v>92</v>
      </c>
    </row>
    <row r="1324" spans="2:7" x14ac:dyDescent="0.25">
      <c r="B1324" t="s">
        <v>52</v>
      </c>
      <c r="C1324">
        <v>2009</v>
      </c>
      <c r="D1324">
        <v>3</v>
      </c>
      <c r="E1324">
        <v>3</v>
      </c>
      <c r="F1324">
        <v>682</v>
      </c>
      <c r="G1324">
        <v>92</v>
      </c>
    </row>
    <row r="1325" spans="2:7" x14ac:dyDescent="0.25">
      <c r="B1325" t="s">
        <v>70</v>
      </c>
      <c r="C1325">
        <v>2008</v>
      </c>
      <c r="D1325">
        <v>6</v>
      </c>
      <c r="E1325">
        <v>3</v>
      </c>
      <c r="F1325">
        <v>687</v>
      </c>
      <c r="G1325">
        <v>92</v>
      </c>
    </row>
    <row r="1326" spans="2:7" x14ac:dyDescent="0.25">
      <c r="B1326" t="s">
        <v>67</v>
      </c>
      <c r="C1326">
        <v>2008</v>
      </c>
      <c r="D1326">
        <v>3</v>
      </c>
      <c r="E1326">
        <v>3</v>
      </c>
      <c r="F1326">
        <v>706</v>
      </c>
      <c r="G1326">
        <v>92</v>
      </c>
    </row>
    <row r="1327" spans="2:7" x14ac:dyDescent="0.25">
      <c r="B1327" t="s">
        <v>61</v>
      </c>
      <c r="C1327">
        <v>2008</v>
      </c>
      <c r="D1327">
        <v>3</v>
      </c>
      <c r="E1327">
        <v>3</v>
      </c>
      <c r="F1327">
        <v>690</v>
      </c>
      <c r="G1327">
        <v>92</v>
      </c>
    </row>
    <row r="1328" spans="2:7" x14ac:dyDescent="0.25">
      <c r="B1328" t="s">
        <v>61</v>
      </c>
      <c r="C1328">
        <v>2010</v>
      </c>
      <c r="D1328">
        <v>6</v>
      </c>
      <c r="E1328">
        <v>4</v>
      </c>
      <c r="F1328">
        <v>729</v>
      </c>
      <c r="G1328">
        <v>92</v>
      </c>
    </row>
    <row r="1329" spans="2:7" x14ac:dyDescent="0.25">
      <c r="B1329" t="s">
        <v>51</v>
      </c>
      <c r="C1329">
        <v>2009</v>
      </c>
      <c r="D1329">
        <v>3</v>
      </c>
      <c r="E1329">
        <v>3</v>
      </c>
      <c r="F1329">
        <v>695</v>
      </c>
      <c r="G1329">
        <v>93</v>
      </c>
    </row>
    <row r="1330" spans="2:7" x14ac:dyDescent="0.25">
      <c r="B1330" t="s">
        <v>50</v>
      </c>
      <c r="C1330">
        <v>2008</v>
      </c>
      <c r="D1330">
        <v>5</v>
      </c>
      <c r="E1330">
        <v>3</v>
      </c>
      <c r="F1330">
        <v>693</v>
      </c>
      <c r="G1330">
        <v>93</v>
      </c>
    </row>
    <row r="1331" spans="2:7" x14ac:dyDescent="0.25">
      <c r="B1331" t="s">
        <v>50</v>
      </c>
      <c r="C1331">
        <v>2008</v>
      </c>
      <c r="D1331">
        <v>7</v>
      </c>
      <c r="E1331">
        <v>3</v>
      </c>
      <c r="F1331">
        <v>696</v>
      </c>
      <c r="G1331">
        <v>93</v>
      </c>
    </row>
    <row r="1332" spans="2:7" x14ac:dyDescent="0.25">
      <c r="B1332" t="s">
        <v>67</v>
      </c>
      <c r="C1332">
        <v>2009</v>
      </c>
      <c r="D1332">
        <v>3</v>
      </c>
      <c r="E1332">
        <v>3</v>
      </c>
      <c r="F1332">
        <v>671</v>
      </c>
      <c r="G1332">
        <v>93</v>
      </c>
    </row>
    <row r="1333" spans="2:7" x14ac:dyDescent="0.25">
      <c r="B1333" t="s">
        <v>49</v>
      </c>
      <c r="C1333">
        <v>2008</v>
      </c>
      <c r="D1333">
        <v>6</v>
      </c>
      <c r="E1333">
        <v>3</v>
      </c>
      <c r="F1333">
        <v>693</v>
      </c>
      <c r="G1333">
        <v>94</v>
      </c>
    </row>
    <row r="1334" spans="2:7" x14ac:dyDescent="0.25">
      <c r="B1334" t="s">
        <v>69</v>
      </c>
      <c r="C1334">
        <v>2008</v>
      </c>
      <c r="D1334">
        <v>7</v>
      </c>
      <c r="E1334">
        <v>3</v>
      </c>
      <c r="F1334">
        <v>694</v>
      </c>
      <c r="G1334">
        <v>94</v>
      </c>
    </row>
    <row r="1335" spans="2:7" x14ac:dyDescent="0.25">
      <c r="B1335" t="s">
        <v>63</v>
      </c>
      <c r="C1335">
        <v>2008</v>
      </c>
      <c r="D1335">
        <v>4</v>
      </c>
      <c r="E1335">
        <v>3</v>
      </c>
      <c r="F1335">
        <v>690</v>
      </c>
      <c r="G1335">
        <v>94</v>
      </c>
    </row>
    <row r="1336" spans="2:7" x14ac:dyDescent="0.25">
      <c r="B1336" t="s">
        <v>62</v>
      </c>
      <c r="C1336">
        <v>2010</v>
      </c>
      <c r="D1336">
        <v>8</v>
      </c>
      <c r="E1336">
        <v>2</v>
      </c>
      <c r="F1336">
        <v>657</v>
      </c>
      <c r="G1336">
        <v>94</v>
      </c>
    </row>
    <row r="1337" spans="2:7" x14ac:dyDescent="0.25">
      <c r="B1337" t="s">
        <v>64</v>
      </c>
      <c r="C1337">
        <v>2010</v>
      </c>
      <c r="D1337">
        <v>3</v>
      </c>
      <c r="E1337">
        <v>4</v>
      </c>
      <c r="F1337">
        <v>714</v>
      </c>
      <c r="G1337">
        <v>95</v>
      </c>
    </row>
    <row r="1338" spans="2:7" x14ac:dyDescent="0.25">
      <c r="B1338" t="s">
        <v>50</v>
      </c>
      <c r="C1338">
        <v>2009</v>
      </c>
      <c r="D1338">
        <v>4</v>
      </c>
      <c r="E1338">
        <v>3</v>
      </c>
      <c r="F1338">
        <v>699</v>
      </c>
      <c r="G1338">
        <v>96</v>
      </c>
    </row>
    <row r="1339" spans="2:7" x14ac:dyDescent="0.25">
      <c r="B1339" t="s">
        <v>70</v>
      </c>
      <c r="C1339">
        <v>2008</v>
      </c>
      <c r="D1339">
        <v>5</v>
      </c>
      <c r="E1339">
        <v>3</v>
      </c>
      <c r="F1339">
        <v>704</v>
      </c>
      <c r="G1339">
        <v>96</v>
      </c>
    </row>
    <row r="1340" spans="2:7" x14ac:dyDescent="0.25">
      <c r="B1340" t="s">
        <v>68</v>
      </c>
      <c r="C1340">
        <v>2009</v>
      </c>
      <c r="D1340">
        <v>6</v>
      </c>
      <c r="E1340">
        <v>3</v>
      </c>
      <c r="F1340">
        <v>692</v>
      </c>
      <c r="G1340">
        <v>96</v>
      </c>
    </row>
    <row r="1341" spans="2:7" x14ac:dyDescent="0.25">
      <c r="B1341" t="s">
        <v>69</v>
      </c>
      <c r="C1341">
        <v>2009</v>
      </c>
      <c r="D1341">
        <v>8</v>
      </c>
      <c r="E1341">
        <v>3</v>
      </c>
      <c r="F1341">
        <v>687</v>
      </c>
      <c r="G1341">
        <v>96</v>
      </c>
    </row>
    <row r="1342" spans="2:7" x14ac:dyDescent="0.25">
      <c r="B1342" t="s">
        <v>61</v>
      </c>
      <c r="C1342">
        <v>2008</v>
      </c>
      <c r="D1342">
        <v>5</v>
      </c>
      <c r="E1342">
        <v>4</v>
      </c>
      <c r="F1342">
        <v>735</v>
      </c>
      <c r="G1342">
        <v>96</v>
      </c>
    </row>
    <row r="1343" spans="2:7" x14ac:dyDescent="0.25">
      <c r="B1343" t="s">
        <v>49</v>
      </c>
      <c r="C1343">
        <v>2009</v>
      </c>
      <c r="D1343">
        <v>7</v>
      </c>
      <c r="E1343">
        <v>3</v>
      </c>
      <c r="F1343">
        <v>673</v>
      </c>
      <c r="G1343">
        <v>97</v>
      </c>
    </row>
    <row r="1344" spans="2:7" x14ac:dyDescent="0.25">
      <c r="B1344" t="s">
        <v>52</v>
      </c>
      <c r="C1344">
        <v>2011</v>
      </c>
      <c r="D1344">
        <v>4</v>
      </c>
      <c r="E1344">
        <v>3</v>
      </c>
      <c r="F1344">
        <v>704</v>
      </c>
      <c r="G1344">
        <v>97</v>
      </c>
    </row>
    <row r="1345" spans="2:7" x14ac:dyDescent="0.25">
      <c r="B1345" t="s">
        <v>70</v>
      </c>
      <c r="C1345">
        <v>2009</v>
      </c>
      <c r="D1345">
        <v>3</v>
      </c>
      <c r="E1345">
        <v>3</v>
      </c>
      <c r="F1345">
        <v>694</v>
      </c>
      <c r="G1345">
        <v>97</v>
      </c>
    </row>
    <row r="1346" spans="2:7" x14ac:dyDescent="0.25">
      <c r="B1346" t="s">
        <v>65</v>
      </c>
      <c r="C1346">
        <v>2009</v>
      </c>
      <c r="D1346">
        <v>7</v>
      </c>
      <c r="E1346">
        <v>3</v>
      </c>
      <c r="F1346">
        <v>693</v>
      </c>
      <c r="G1346">
        <v>98</v>
      </c>
    </row>
    <row r="1347" spans="2:7" x14ac:dyDescent="0.25">
      <c r="B1347" t="s">
        <v>64</v>
      </c>
      <c r="C1347">
        <v>2009</v>
      </c>
      <c r="D1347">
        <v>5</v>
      </c>
      <c r="E1347">
        <v>4</v>
      </c>
      <c r="F1347">
        <v>718</v>
      </c>
      <c r="G1347">
        <v>98</v>
      </c>
    </row>
    <row r="1348" spans="2:7" x14ac:dyDescent="0.25">
      <c r="B1348" t="s">
        <v>61</v>
      </c>
      <c r="C1348">
        <v>2008</v>
      </c>
      <c r="D1348">
        <v>6</v>
      </c>
      <c r="E1348">
        <v>4</v>
      </c>
      <c r="F1348">
        <v>734</v>
      </c>
      <c r="G1348">
        <v>98</v>
      </c>
    </row>
    <row r="1349" spans="2:7" x14ac:dyDescent="0.25">
      <c r="B1349" t="s">
        <v>64</v>
      </c>
      <c r="C1349">
        <v>2009</v>
      </c>
      <c r="D1349">
        <v>3</v>
      </c>
      <c r="E1349">
        <v>3</v>
      </c>
      <c r="F1349">
        <v>701</v>
      </c>
      <c r="G1349">
        <v>99</v>
      </c>
    </row>
    <row r="1350" spans="2:7" x14ac:dyDescent="0.25">
      <c r="B1350" t="s">
        <v>62</v>
      </c>
      <c r="C1350">
        <v>2008</v>
      </c>
      <c r="D1350">
        <v>4</v>
      </c>
      <c r="E1350">
        <v>3</v>
      </c>
      <c r="F1350">
        <v>709</v>
      </c>
      <c r="G1350">
        <v>99</v>
      </c>
    </row>
    <row r="1351" spans="2:7" x14ac:dyDescent="0.25">
      <c r="B1351" t="s">
        <v>50</v>
      </c>
      <c r="C1351">
        <v>2009</v>
      </c>
      <c r="D1351">
        <v>7</v>
      </c>
      <c r="E1351">
        <v>3</v>
      </c>
      <c r="F1351">
        <v>697</v>
      </c>
      <c r="G1351">
        <v>100</v>
      </c>
    </row>
    <row r="1352" spans="2:7" x14ac:dyDescent="0.25">
      <c r="B1352" t="s">
        <v>62</v>
      </c>
      <c r="C1352">
        <v>2009</v>
      </c>
      <c r="D1352">
        <v>4</v>
      </c>
      <c r="E1352">
        <v>3</v>
      </c>
      <c r="F1352">
        <v>701</v>
      </c>
      <c r="G1352">
        <v>100</v>
      </c>
    </row>
    <row r="1353" spans="2:7" x14ac:dyDescent="0.25">
      <c r="B1353" t="s">
        <v>62</v>
      </c>
      <c r="C1353">
        <v>2011</v>
      </c>
      <c r="D1353">
        <v>8</v>
      </c>
      <c r="E1353">
        <v>3</v>
      </c>
      <c r="F1353">
        <v>684</v>
      </c>
      <c r="G1353">
        <v>100</v>
      </c>
    </row>
    <row r="1354" spans="2:7" x14ac:dyDescent="0.25">
      <c r="B1354" t="s">
        <v>50</v>
      </c>
      <c r="C1354">
        <v>2009</v>
      </c>
      <c r="D1354">
        <v>8</v>
      </c>
      <c r="E1354">
        <v>3</v>
      </c>
      <c r="F1354">
        <v>683</v>
      </c>
      <c r="G1354">
        <v>101</v>
      </c>
    </row>
    <row r="1355" spans="2:7" x14ac:dyDescent="0.25">
      <c r="B1355" t="s">
        <v>68</v>
      </c>
      <c r="C1355">
        <v>2008</v>
      </c>
      <c r="D1355">
        <v>7</v>
      </c>
      <c r="E1355">
        <v>3</v>
      </c>
      <c r="F1355">
        <v>682</v>
      </c>
      <c r="G1355">
        <v>101</v>
      </c>
    </row>
    <row r="1356" spans="2:7" x14ac:dyDescent="0.25">
      <c r="B1356" t="s">
        <v>66</v>
      </c>
      <c r="C1356">
        <v>2009</v>
      </c>
      <c r="D1356">
        <v>8</v>
      </c>
      <c r="E1356">
        <v>3</v>
      </c>
      <c r="F1356">
        <v>680</v>
      </c>
      <c r="G1356">
        <v>102</v>
      </c>
    </row>
    <row r="1357" spans="2:7" x14ac:dyDescent="0.25">
      <c r="B1357" t="s">
        <v>65</v>
      </c>
      <c r="C1357">
        <v>2009</v>
      </c>
      <c r="D1357">
        <v>3</v>
      </c>
      <c r="E1357">
        <v>3</v>
      </c>
      <c r="F1357">
        <v>686</v>
      </c>
      <c r="G1357">
        <v>102</v>
      </c>
    </row>
    <row r="1358" spans="2:7" x14ac:dyDescent="0.25">
      <c r="B1358" t="s">
        <v>64</v>
      </c>
      <c r="C1358">
        <v>2011</v>
      </c>
      <c r="D1358">
        <v>4</v>
      </c>
      <c r="E1358">
        <v>4</v>
      </c>
      <c r="F1358">
        <v>732</v>
      </c>
      <c r="G1358">
        <v>102</v>
      </c>
    </row>
    <row r="1359" spans="2:7" x14ac:dyDescent="0.25">
      <c r="B1359" t="s">
        <v>61</v>
      </c>
      <c r="C1359">
        <v>2009</v>
      </c>
      <c r="D1359">
        <v>6</v>
      </c>
      <c r="E1359">
        <v>4</v>
      </c>
      <c r="F1359">
        <v>733</v>
      </c>
      <c r="G1359">
        <v>102</v>
      </c>
    </row>
    <row r="1360" spans="2:7" x14ac:dyDescent="0.25">
      <c r="B1360" t="s">
        <v>62</v>
      </c>
      <c r="C1360">
        <v>2008</v>
      </c>
      <c r="D1360">
        <v>7</v>
      </c>
      <c r="E1360">
        <v>3</v>
      </c>
      <c r="F1360">
        <v>687</v>
      </c>
      <c r="G1360">
        <v>103</v>
      </c>
    </row>
    <row r="1361" spans="2:7" x14ac:dyDescent="0.25">
      <c r="B1361" t="s">
        <v>49</v>
      </c>
      <c r="C1361">
        <v>2009</v>
      </c>
      <c r="D1361">
        <v>5</v>
      </c>
      <c r="E1361">
        <v>3</v>
      </c>
      <c r="F1361">
        <v>690</v>
      </c>
      <c r="G1361">
        <v>104</v>
      </c>
    </row>
    <row r="1362" spans="2:7" x14ac:dyDescent="0.25">
      <c r="B1362" t="s">
        <v>50</v>
      </c>
      <c r="C1362">
        <v>2008</v>
      </c>
      <c r="D1362">
        <v>3</v>
      </c>
      <c r="E1362">
        <v>3</v>
      </c>
      <c r="F1362">
        <v>698</v>
      </c>
      <c r="G1362">
        <v>104</v>
      </c>
    </row>
    <row r="1363" spans="2:7" x14ac:dyDescent="0.25">
      <c r="B1363" t="s">
        <v>70</v>
      </c>
      <c r="C1363">
        <v>2009</v>
      </c>
      <c r="D1363">
        <v>8</v>
      </c>
      <c r="E1363">
        <v>3</v>
      </c>
      <c r="F1363">
        <v>676</v>
      </c>
      <c r="G1363">
        <v>104</v>
      </c>
    </row>
    <row r="1364" spans="2:7" x14ac:dyDescent="0.25">
      <c r="B1364" t="s">
        <v>62</v>
      </c>
      <c r="C1364">
        <v>2008</v>
      </c>
      <c r="D1364">
        <v>3</v>
      </c>
      <c r="E1364">
        <v>3</v>
      </c>
      <c r="F1364">
        <v>675</v>
      </c>
      <c r="G1364">
        <v>104</v>
      </c>
    </row>
    <row r="1365" spans="2:7" x14ac:dyDescent="0.25">
      <c r="B1365" t="s">
        <v>68</v>
      </c>
      <c r="C1365">
        <v>2008</v>
      </c>
      <c r="D1365">
        <v>8</v>
      </c>
      <c r="E1365">
        <v>3</v>
      </c>
      <c r="F1365">
        <v>681</v>
      </c>
      <c r="G1365">
        <v>105</v>
      </c>
    </row>
    <row r="1366" spans="2:7" x14ac:dyDescent="0.25">
      <c r="B1366" t="s">
        <v>62</v>
      </c>
      <c r="C1366">
        <v>2009</v>
      </c>
      <c r="D1366">
        <v>5</v>
      </c>
      <c r="E1366">
        <v>3</v>
      </c>
      <c r="F1366">
        <v>680</v>
      </c>
      <c r="G1366">
        <v>105</v>
      </c>
    </row>
    <row r="1367" spans="2:7" x14ac:dyDescent="0.25">
      <c r="B1367" t="s">
        <v>49</v>
      </c>
      <c r="C1367">
        <v>2008</v>
      </c>
      <c r="D1367">
        <v>4</v>
      </c>
      <c r="E1367">
        <v>3</v>
      </c>
      <c r="F1367">
        <v>698</v>
      </c>
      <c r="G1367">
        <v>106</v>
      </c>
    </row>
    <row r="1368" spans="2:7" x14ac:dyDescent="0.25">
      <c r="B1368" t="s">
        <v>60</v>
      </c>
      <c r="C1368">
        <v>2009</v>
      </c>
      <c r="D1368">
        <v>3</v>
      </c>
      <c r="E1368">
        <v>3</v>
      </c>
      <c r="F1368">
        <v>682</v>
      </c>
      <c r="G1368">
        <v>106</v>
      </c>
    </row>
    <row r="1369" spans="2:7" x14ac:dyDescent="0.25">
      <c r="B1369" t="s">
        <v>70</v>
      </c>
      <c r="C1369">
        <v>2009</v>
      </c>
      <c r="D1369">
        <v>7</v>
      </c>
      <c r="E1369">
        <v>3</v>
      </c>
      <c r="F1369">
        <v>697</v>
      </c>
      <c r="G1369">
        <v>106</v>
      </c>
    </row>
    <row r="1370" spans="2:7" x14ac:dyDescent="0.25">
      <c r="B1370" t="s">
        <v>62</v>
      </c>
      <c r="C1370">
        <v>2009</v>
      </c>
      <c r="D1370">
        <v>3</v>
      </c>
      <c r="E1370">
        <v>3</v>
      </c>
      <c r="F1370">
        <v>695</v>
      </c>
      <c r="G1370">
        <v>107</v>
      </c>
    </row>
    <row r="1371" spans="2:7" x14ac:dyDescent="0.25">
      <c r="B1371" t="s">
        <v>49</v>
      </c>
      <c r="C1371">
        <v>2011</v>
      </c>
      <c r="D1371">
        <v>3</v>
      </c>
      <c r="E1371">
        <v>3</v>
      </c>
      <c r="F1371">
        <v>701</v>
      </c>
      <c r="G1371">
        <v>108</v>
      </c>
    </row>
    <row r="1372" spans="2:7" x14ac:dyDescent="0.25">
      <c r="B1372" t="s">
        <v>49</v>
      </c>
      <c r="C1372">
        <v>2008</v>
      </c>
      <c r="D1372">
        <v>5</v>
      </c>
      <c r="E1372">
        <v>3</v>
      </c>
      <c r="F1372">
        <v>674</v>
      </c>
      <c r="G1372">
        <v>109</v>
      </c>
    </row>
    <row r="1373" spans="2:7" x14ac:dyDescent="0.25">
      <c r="B1373" t="s">
        <v>50</v>
      </c>
      <c r="C1373">
        <v>2009</v>
      </c>
      <c r="D1373">
        <v>3</v>
      </c>
      <c r="E1373">
        <v>3</v>
      </c>
      <c r="F1373">
        <v>675</v>
      </c>
      <c r="G1373">
        <v>110</v>
      </c>
    </row>
    <row r="1374" spans="2:7" x14ac:dyDescent="0.25">
      <c r="B1374" t="s">
        <v>62</v>
      </c>
      <c r="C1374">
        <v>2008</v>
      </c>
      <c r="D1374">
        <v>5</v>
      </c>
      <c r="E1374">
        <v>3</v>
      </c>
      <c r="F1374">
        <v>693</v>
      </c>
      <c r="G1374">
        <v>111</v>
      </c>
    </row>
    <row r="1375" spans="2:7" x14ac:dyDescent="0.25">
      <c r="B1375" t="s">
        <v>70</v>
      </c>
      <c r="C1375">
        <v>2008</v>
      </c>
      <c r="D1375">
        <v>7</v>
      </c>
      <c r="E1375">
        <v>3</v>
      </c>
      <c r="F1375">
        <v>685</v>
      </c>
      <c r="G1375">
        <v>112</v>
      </c>
    </row>
    <row r="1376" spans="2:7" x14ac:dyDescent="0.25">
      <c r="B1376" t="s">
        <v>63</v>
      </c>
      <c r="C1376">
        <v>2008</v>
      </c>
      <c r="D1376">
        <v>3</v>
      </c>
      <c r="E1376">
        <v>3</v>
      </c>
      <c r="F1376">
        <v>704</v>
      </c>
      <c r="G1376">
        <v>112</v>
      </c>
    </row>
    <row r="1377" spans="2:7" x14ac:dyDescent="0.25">
      <c r="B1377" t="s">
        <v>49</v>
      </c>
      <c r="C1377">
        <v>2008</v>
      </c>
      <c r="D1377">
        <v>3</v>
      </c>
      <c r="E1377">
        <v>3</v>
      </c>
      <c r="F1377">
        <v>709</v>
      </c>
      <c r="G1377">
        <v>114</v>
      </c>
    </row>
    <row r="1378" spans="2:7" x14ac:dyDescent="0.25">
      <c r="B1378" t="s">
        <v>49</v>
      </c>
      <c r="C1378">
        <v>2011</v>
      </c>
      <c r="D1378">
        <v>5</v>
      </c>
      <c r="E1378">
        <v>3</v>
      </c>
      <c r="F1378">
        <v>681</v>
      </c>
      <c r="G1378">
        <v>116</v>
      </c>
    </row>
    <row r="1379" spans="2:7" x14ac:dyDescent="0.25">
      <c r="B1379" t="s">
        <v>61</v>
      </c>
      <c r="C1379">
        <v>2008</v>
      </c>
      <c r="D1379">
        <v>4</v>
      </c>
      <c r="E1379">
        <v>3</v>
      </c>
      <c r="F1379">
        <v>685</v>
      </c>
      <c r="G1379">
        <v>116</v>
      </c>
    </row>
    <row r="1380" spans="2:7" x14ac:dyDescent="0.25">
      <c r="B1380" t="s">
        <v>70</v>
      </c>
      <c r="C1380">
        <v>2009</v>
      </c>
      <c r="D1380">
        <v>6</v>
      </c>
      <c r="E1380">
        <v>3</v>
      </c>
      <c r="F1380">
        <v>690</v>
      </c>
      <c r="G1380">
        <v>118</v>
      </c>
    </row>
    <row r="1381" spans="2:7" x14ac:dyDescent="0.25">
      <c r="B1381" t="s">
        <v>61</v>
      </c>
      <c r="C1381">
        <v>2009</v>
      </c>
      <c r="D1381">
        <v>3</v>
      </c>
      <c r="E1381">
        <v>3</v>
      </c>
      <c r="F1381">
        <v>677</v>
      </c>
      <c r="G1381">
        <v>118</v>
      </c>
    </row>
    <row r="1382" spans="2:7" x14ac:dyDescent="0.25">
      <c r="B1382" t="s">
        <v>68</v>
      </c>
      <c r="C1382">
        <v>2009</v>
      </c>
      <c r="D1382">
        <v>8</v>
      </c>
      <c r="E1382">
        <v>3</v>
      </c>
      <c r="F1382">
        <v>683</v>
      </c>
      <c r="G1382">
        <v>121</v>
      </c>
    </row>
    <row r="1383" spans="2:7" x14ac:dyDescent="0.25">
      <c r="B1383" t="s">
        <v>61</v>
      </c>
      <c r="C1383">
        <v>2011</v>
      </c>
      <c r="D1383">
        <v>6</v>
      </c>
      <c r="E1383">
        <v>4</v>
      </c>
      <c r="F1383">
        <v>749</v>
      </c>
      <c r="G1383">
        <v>126</v>
      </c>
    </row>
    <row r="1384" spans="2:7" x14ac:dyDescent="0.25">
      <c r="B1384" t="s">
        <v>62</v>
      </c>
      <c r="C1384">
        <v>2008</v>
      </c>
      <c r="D1384">
        <v>8</v>
      </c>
      <c r="E1384">
        <v>3</v>
      </c>
      <c r="F1384">
        <v>673</v>
      </c>
      <c r="G1384">
        <v>127</v>
      </c>
    </row>
    <row r="1385" spans="2:7" x14ac:dyDescent="0.25">
      <c r="B1385" t="s">
        <v>49</v>
      </c>
      <c r="C1385">
        <v>2009</v>
      </c>
      <c r="D1385">
        <v>3</v>
      </c>
      <c r="E1385">
        <v>3</v>
      </c>
      <c r="F1385">
        <v>686</v>
      </c>
      <c r="G1385">
        <v>131</v>
      </c>
    </row>
    <row r="1386" spans="2:7" x14ac:dyDescent="0.25">
      <c r="B1386" t="s">
        <v>62</v>
      </c>
      <c r="C1386">
        <v>2009</v>
      </c>
      <c r="D1386">
        <v>7</v>
      </c>
      <c r="E1386">
        <v>3</v>
      </c>
      <c r="F1386">
        <v>695</v>
      </c>
      <c r="G1386">
        <v>131</v>
      </c>
    </row>
    <row r="1387" spans="2:7" x14ac:dyDescent="0.25">
      <c r="B1387" t="s">
        <v>62</v>
      </c>
      <c r="C1387">
        <v>2009</v>
      </c>
      <c r="D1387">
        <v>8</v>
      </c>
      <c r="E1387">
        <v>3</v>
      </c>
      <c r="F1387">
        <v>679</v>
      </c>
      <c r="G1387">
        <v>136</v>
      </c>
    </row>
    <row r="1388" spans="2:7" x14ac:dyDescent="0.25">
      <c r="B1388" t="s">
        <v>62</v>
      </c>
      <c r="C1388">
        <v>2008</v>
      </c>
      <c r="D1388">
        <v>6</v>
      </c>
      <c r="E1388">
        <v>3</v>
      </c>
      <c r="F1388">
        <v>679</v>
      </c>
      <c r="G1388">
        <v>140</v>
      </c>
    </row>
    <row r="1389" spans="2:7" x14ac:dyDescent="0.25">
      <c r="B1389" t="s">
        <v>63</v>
      </c>
      <c r="C1389">
        <v>2009</v>
      </c>
      <c r="D1389">
        <v>3</v>
      </c>
      <c r="E1389">
        <v>3</v>
      </c>
      <c r="F1389">
        <v>697</v>
      </c>
      <c r="G1389">
        <v>141</v>
      </c>
    </row>
  </sheetData>
  <mergeCells count="7">
    <mergeCell ref="B10:H10"/>
    <mergeCell ref="B11:H11"/>
    <mergeCell ref="B3:H3"/>
    <mergeCell ref="B6:H6"/>
    <mergeCell ref="B7:H7"/>
    <mergeCell ref="B8:H8"/>
    <mergeCell ref="B9:H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Questions</vt:lpstr>
      <vt:lpstr>AssignmentAnswers</vt:lpstr>
      <vt:lpstr>MathTestData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Plumley</dc:creator>
  <cp:lastModifiedBy>Robert Plumley</cp:lastModifiedBy>
  <dcterms:created xsi:type="dcterms:W3CDTF">2016-04-11T17:00:03Z</dcterms:created>
  <dcterms:modified xsi:type="dcterms:W3CDTF">2016-11-10T16:30:22Z</dcterms:modified>
</cp:coreProperties>
</file>